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ne\Documents\2022\EPHPM JUNIO 2022\PUBLICACION JUNIO 2022 EPHPM\"/>
    </mc:Choice>
  </mc:AlternateContent>
  <bookViews>
    <workbookView xWindow="28680" yWindow="-120" windowWidth="29040" windowHeight="15840"/>
  </bookViews>
  <sheets>
    <sheet name="Portada" sheetId="7" r:id="rId1"/>
    <sheet name="C01" sheetId="1" r:id="rId2"/>
    <sheet name="C02" sheetId="3" r:id="rId3"/>
    <sheet name="C03" sheetId="5" r:id="rId4"/>
    <sheet name="C04" sheetId="2" r:id="rId5"/>
    <sheet name="C05" sheetId="4" r:id="rId6"/>
    <sheet name="C06" sheetId="6" r:id="rId7"/>
  </sheets>
  <externalReferences>
    <externalReference r:id="rId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6" i="2" l="1"/>
  <c r="Q76" i="6" l="1"/>
  <c r="O76" i="6"/>
  <c r="N76" i="6"/>
  <c r="L76" i="6"/>
  <c r="K76" i="6"/>
  <c r="I76" i="6"/>
  <c r="H76" i="6"/>
  <c r="F76" i="6"/>
  <c r="E76" i="6"/>
  <c r="C76" i="6"/>
  <c r="Q75" i="6"/>
  <c r="O75" i="6"/>
  <c r="N75" i="6"/>
  <c r="L75" i="6"/>
  <c r="K75" i="6"/>
  <c r="I75" i="6"/>
  <c r="H75" i="6"/>
  <c r="F75" i="6"/>
  <c r="E75" i="6"/>
  <c r="C75" i="6"/>
  <c r="Q74" i="6"/>
  <c r="O74" i="6"/>
  <c r="N74" i="6"/>
  <c r="L74" i="6"/>
  <c r="K74" i="6"/>
  <c r="I74" i="6"/>
  <c r="H74" i="6"/>
  <c r="F74" i="6"/>
  <c r="E74" i="6"/>
  <c r="C74" i="6"/>
  <c r="Q73" i="6"/>
  <c r="O73" i="6"/>
  <c r="N73" i="6"/>
  <c r="L73" i="6"/>
  <c r="K73" i="6"/>
  <c r="I73" i="6"/>
  <c r="H73" i="6"/>
  <c r="F73" i="6"/>
  <c r="E73" i="6"/>
  <c r="C73" i="6"/>
  <c r="Q72" i="6"/>
  <c r="O72" i="6"/>
  <c r="N72" i="6"/>
  <c r="L72" i="6"/>
  <c r="K72" i="6"/>
  <c r="I72" i="6"/>
  <c r="H72" i="6"/>
  <c r="F72" i="6"/>
  <c r="E72" i="6"/>
  <c r="C72" i="6"/>
  <c r="Q71" i="6"/>
  <c r="O71" i="6"/>
  <c r="N71" i="6"/>
  <c r="L71" i="6"/>
  <c r="K71" i="6"/>
  <c r="I71" i="6"/>
  <c r="H71" i="6"/>
  <c r="F71" i="6"/>
  <c r="E71" i="6"/>
  <c r="C71" i="6"/>
  <c r="Q70" i="6"/>
  <c r="O70" i="6"/>
  <c r="N70" i="6"/>
  <c r="L70" i="6"/>
  <c r="K70" i="6"/>
  <c r="I70" i="6"/>
  <c r="H70" i="6"/>
  <c r="F70" i="6"/>
  <c r="E70" i="6"/>
  <c r="C70" i="6"/>
  <c r="Q69" i="6"/>
  <c r="O69" i="6"/>
  <c r="N69" i="6"/>
  <c r="L69" i="6"/>
  <c r="K69" i="6"/>
  <c r="I69" i="6"/>
  <c r="H69" i="6"/>
  <c r="F69" i="6"/>
  <c r="E69" i="6"/>
  <c r="C69" i="6"/>
  <c r="Q68" i="6"/>
  <c r="O68" i="6"/>
  <c r="N68" i="6"/>
  <c r="L68" i="6"/>
  <c r="K68" i="6"/>
  <c r="I68" i="6"/>
  <c r="H68" i="6"/>
  <c r="F68" i="6"/>
  <c r="E68" i="6"/>
  <c r="C68" i="6"/>
  <c r="Q67" i="6"/>
  <c r="O67" i="6"/>
  <c r="N67" i="6"/>
  <c r="L67" i="6"/>
  <c r="K67" i="6"/>
  <c r="I67" i="6"/>
  <c r="H67" i="6"/>
  <c r="F67" i="6"/>
  <c r="E67" i="6"/>
  <c r="C67" i="6"/>
  <c r="Q66" i="6"/>
  <c r="O66" i="6"/>
  <c r="N66" i="6"/>
  <c r="L66" i="6"/>
  <c r="K66" i="6"/>
  <c r="I66" i="6"/>
  <c r="H66" i="6"/>
  <c r="F66" i="6"/>
  <c r="E66" i="6"/>
  <c r="C66" i="6"/>
  <c r="Q65" i="6"/>
  <c r="O65" i="6"/>
  <c r="N65" i="6"/>
  <c r="L65" i="6"/>
  <c r="K65" i="6"/>
  <c r="I65" i="6"/>
  <c r="H65" i="6"/>
  <c r="F65" i="6"/>
  <c r="E65" i="6"/>
  <c r="C65" i="6"/>
  <c r="K74" i="4"/>
  <c r="I74" i="4"/>
  <c r="H74" i="4"/>
  <c r="F74" i="4"/>
  <c r="K73" i="4"/>
  <c r="I73" i="4"/>
  <c r="H73" i="4"/>
  <c r="F73" i="4"/>
  <c r="K72" i="4"/>
  <c r="I72" i="4"/>
  <c r="H72" i="4"/>
  <c r="F72" i="4"/>
  <c r="K71" i="4"/>
  <c r="I71" i="4"/>
  <c r="H71" i="4"/>
  <c r="F71" i="4"/>
  <c r="K70" i="4"/>
  <c r="I70" i="4"/>
  <c r="H70" i="4"/>
  <c r="F70" i="4"/>
  <c r="K69" i="4"/>
  <c r="I69" i="4"/>
  <c r="H69" i="4"/>
  <c r="F69" i="4"/>
  <c r="K68" i="4"/>
  <c r="I68" i="4"/>
  <c r="H68" i="4"/>
  <c r="F68" i="4"/>
  <c r="K67" i="4"/>
  <c r="I67" i="4"/>
  <c r="H67" i="4"/>
  <c r="F67" i="4"/>
  <c r="K66" i="4"/>
  <c r="I66" i="4"/>
  <c r="H66" i="4"/>
  <c r="F66" i="4"/>
  <c r="B66" i="4" s="1"/>
  <c r="K65" i="4"/>
  <c r="I65" i="4"/>
  <c r="H65" i="4"/>
  <c r="F65" i="4"/>
  <c r="K64" i="4"/>
  <c r="I64" i="4"/>
  <c r="H64" i="4"/>
  <c r="F64" i="4"/>
  <c r="K63" i="4"/>
  <c r="I63" i="4"/>
  <c r="H63" i="4"/>
  <c r="F63" i="4"/>
  <c r="K60" i="4"/>
  <c r="I60" i="4"/>
  <c r="H60" i="4"/>
  <c r="F60" i="4"/>
  <c r="K59" i="4"/>
  <c r="I59" i="4"/>
  <c r="H59" i="4"/>
  <c r="F59" i="4"/>
  <c r="K58" i="4"/>
  <c r="I58" i="4"/>
  <c r="H58" i="4"/>
  <c r="F58" i="4"/>
  <c r="Q64" i="6"/>
  <c r="O64" i="6"/>
  <c r="N64" i="6"/>
  <c r="L64" i="6"/>
  <c r="K64" i="6"/>
  <c r="I64" i="6"/>
  <c r="H64" i="6"/>
  <c r="F64" i="6"/>
  <c r="E64" i="6"/>
  <c r="C64" i="6"/>
  <c r="Q61" i="6"/>
  <c r="O61" i="6"/>
  <c r="N61" i="6"/>
  <c r="L61" i="6"/>
  <c r="K61" i="6"/>
  <c r="I61" i="6"/>
  <c r="H61" i="6"/>
  <c r="F61" i="6"/>
  <c r="E61" i="6"/>
  <c r="C61" i="6"/>
  <c r="Q60" i="6"/>
  <c r="O60" i="6"/>
  <c r="N60" i="6"/>
  <c r="L60" i="6"/>
  <c r="K60" i="6"/>
  <c r="I60" i="6"/>
  <c r="H60" i="6"/>
  <c r="F60" i="6"/>
  <c r="E60" i="6"/>
  <c r="C60" i="6"/>
  <c r="Q59" i="6"/>
  <c r="O59" i="6"/>
  <c r="N59" i="6"/>
  <c r="L59" i="6"/>
  <c r="K59" i="6"/>
  <c r="I59" i="6"/>
  <c r="H59" i="6"/>
  <c r="F59" i="6"/>
  <c r="E59" i="6"/>
  <c r="C59" i="6"/>
  <c r="Q58" i="6"/>
  <c r="O58" i="6"/>
  <c r="N58" i="6"/>
  <c r="L58" i="6"/>
  <c r="K58" i="6"/>
  <c r="I58" i="6"/>
  <c r="H58" i="6"/>
  <c r="F58" i="6"/>
  <c r="E58" i="6"/>
  <c r="C58" i="6"/>
  <c r="Q57" i="6"/>
  <c r="O57" i="6"/>
  <c r="N57" i="6"/>
  <c r="L57" i="6"/>
  <c r="K57" i="6"/>
  <c r="I57" i="6"/>
  <c r="H57" i="6"/>
  <c r="F57" i="6"/>
  <c r="E57" i="6"/>
  <c r="C57" i="6"/>
  <c r="Q56" i="6"/>
  <c r="O56" i="6"/>
  <c r="N56" i="6"/>
  <c r="L56" i="6"/>
  <c r="K56" i="6"/>
  <c r="I56" i="6"/>
  <c r="H56" i="6"/>
  <c r="F56" i="6"/>
  <c r="E56" i="6"/>
  <c r="C56" i="6"/>
  <c r="Q55" i="6"/>
  <c r="O55" i="6"/>
  <c r="N55" i="6"/>
  <c r="L55" i="6"/>
  <c r="K55" i="6"/>
  <c r="I55" i="6"/>
  <c r="H55" i="6"/>
  <c r="F55" i="6"/>
  <c r="E55" i="6"/>
  <c r="C55" i="6"/>
  <c r="Q54" i="6"/>
  <c r="O54" i="6"/>
  <c r="N54" i="6"/>
  <c r="L54" i="6"/>
  <c r="K54" i="6"/>
  <c r="I54" i="6"/>
  <c r="H54" i="6"/>
  <c r="F54" i="6"/>
  <c r="E54" i="6"/>
  <c r="C54" i="6"/>
  <c r="Q53" i="6"/>
  <c r="O53" i="6"/>
  <c r="N53" i="6"/>
  <c r="L53" i="6"/>
  <c r="K53" i="6"/>
  <c r="I53" i="6"/>
  <c r="H53" i="6"/>
  <c r="F53" i="6"/>
  <c r="E53" i="6"/>
  <c r="C53" i="6"/>
  <c r="Q52" i="6"/>
  <c r="O52" i="6"/>
  <c r="N52" i="6"/>
  <c r="L52" i="6"/>
  <c r="K52" i="6"/>
  <c r="I52" i="6"/>
  <c r="H52" i="6"/>
  <c r="F52" i="6"/>
  <c r="E52" i="6"/>
  <c r="C52" i="6"/>
  <c r="Q51" i="6"/>
  <c r="O51" i="6"/>
  <c r="N51" i="6"/>
  <c r="L51" i="6"/>
  <c r="K51" i="6"/>
  <c r="I51" i="6"/>
  <c r="H51" i="6"/>
  <c r="F51" i="6"/>
  <c r="E51" i="6"/>
  <c r="C51" i="6"/>
  <c r="Q50" i="6"/>
  <c r="O50" i="6"/>
  <c r="N50" i="6"/>
  <c r="L50" i="6"/>
  <c r="K50" i="6"/>
  <c r="I50" i="6"/>
  <c r="H50" i="6"/>
  <c r="F50" i="6"/>
  <c r="E50" i="6"/>
  <c r="C50" i="6"/>
  <c r="Q49" i="6"/>
  <c r="O49" i="6"/>
  <c r="N49" i="6"/>
  <c r="L49" i="6"/>
  <c r="K49" i="6"/>
  <c r="I49" i="6"/>
  <c r="H49" i="6"/>
  <c r="F49" i="6"/>
  <c r="E49" i="6"/>
  <c r="C49" i="6"/>
  <c r="Q48" i="6"/>
  <c r="O48" i="6"/>
  <c r="N48" i="6"/>
  <c r="L48" i="6"/>
  <c r="K48" i="6"/>
  <c r="I48" i="6"/>
  <c r="H48" i="6"/>
  <c r="F48" i="6"/>
  <c r="E48" i="6"/>
  <c r="C48" i="6"/>
  <c r="Q47" i="6"/>
  <c r="O47" i="6"/>
  <c r="N47" i="6"/>
  <c r="L47" i="6"/>
  <c r="K47" i="6"/>
  <c r="I47" i="6"/>
  <c r="H47" i="6"/>
  <c r="F47" i="6"/>
  <c r="E47" i="6"/>
  <c r="C47" i="6"/>
  <c r="Q46" i="6"/>
  <c r="O46" i="6"/>
  <c r="N46" i="6"/>
  <c r="L46" i="6"/>
  <c r="K46" i="6"/>
  <c r="I46" i="6"/>
  <c r="H46" i="6"/>
  <c r="F46" i="6"/>
  <c r="E46" i="6"/>
  <c r="C46" i="6"/>
  <c r="Q45" i="6"/>
  <c r="O45" i="6"/>
  <c r="N45" i="6"/>
  <c r="L45" i="6"/>
  <c r="K45" i="6"/>
  <c r="I45" i="6"/>
  <c r="H45" i="6"/>
  <c r="F45" i="6"/>
  <c r="E45" i="6"/>
  <c r="C45" i="6"/>
  <c r="Q44" i="6"/>
  <c r="O44" i="6"/>
  <c r="N44" i="6"/>
  <c r="L44" i="6"/>
  <c r="K44" i="6"/>
  <c r="I44" i="6"/>
  <c r="H44" i="6"/>
  <c r="F44" i="6"/>
  <c r="E44" i="6"/>
  <c r="C44" i="6"/>
  <c r="Q43" i="6"/>
  <c r="O43" i="6"/>
  <c r="N43" i="6"/>
  <c r="L43" i="6"/>
  <c r="K43" i="6"/>
  <c r="I43" i="6"/>
  <c r="H43" i="6"/>
  <c r="F43" i="6"/>
  <c r="E43" i="6"/>
  <c r="C43" i="6"/>
  <c r="Q42" i="6"/>
  <c r="O42" i="6"/>
  <c r="N42" i="6"/>
  <c r="L42" i="6"/>
  <c r="K42" i="6"/>
  <c r="I42" i="6"/>
  <c r="H42" i="6"/>
  <c r="F42" i="6"/>
  <c r="E42" i="6"/>
  <c r="C42" i="6"/>
  <c r="Q41" i="6"/>
  <c r="O41" i="6"/>
  <c r="N41" i="6"/>
  <c r="L41" i="6"/>
  <c r="K41" i="6"/>
  <c r="I41" i="6"/>
  <c r="H41" i="6"/>
  <c r="F41" i="6"/>
  <c r="E41" i="6"/>
  <c r="C41" i="6"/>
  <c r="Q40" i="6"/>
  <c r="O40" i="6"/>
  <c r="N40" i="6"/>
  <c r="L40" i="6"/>
  <c r="K40" i="6"/>
  <c r="I40" i="6"/>
  <c r="H40" i="6"/>
  <c r="F40" i="6"/>
  <c r="E40" i="6"/>
  <c r="C40" i="6"/>
  <c r="Q39" i="6"/>
  <c r="O39" i="6"/>
  <c r="N39" i="6"/>
  <c r="L39" i="6"/>
  <c r="K39" i="6"/>
  <c r="I39" i="6"/>
  <c r="H39" i="6"/>
  <c r="F39" i="6"/>
  <c r="E39" i="6"/>
  <c r="C39" i="6"/>
  <c r="Q38" i="6"/>
  <c r="O38" i="6"/>
  <c r="N38" i="6"/>
  <c r="L38" i="6"/>
  <c r="K38" i="6"/>
  <c r="I38" i="6"/>
  <c r="H38" i="6"/>
  <c r="F38" i="6"/>
  <c r="E38" i="6"/>
  <c r="C38" i="6"/>
  <c r="Q22" i="6"/>
  <c r="O22" i="6"/>
  <c r="N22" i="6"/>
  <c r="L22" i="6"/>
  <c r="K22" i="6"/>
  <c r="I22" i="6"/>
  <c r="H22" i="6"/>
  <c r="F22" i="6"/>
  <c r="E22" i="6"/>
  <c r="C22" i="6"/>
  <c r="Q21" i="6"/>
  <c r="O21" i="6"/>
  <c r="N21" i="6"/>
  <c r="L21" i="6"/>
  <c r="K21" i="6"/>
  <c r="I21" i="6"/>
  <c r="H21" i="6"/>
  <c r="F21" i="6"/>
  <c r="E21" i="6"/>
  <c r="C21" i="6"/>
  <c r="Q20" i="6"/>
  <c r="O20" i="6"/>
  <c r="N20" i="6"/>
  <c r="L20" i="6"/>
  <c r="K20" i="6"/>
  <c r="I20" i="6"/>
  <c r="H20" i="6"/>
  <c r="F20" i="6"/>
  <c r="E20" i="6"/>
  <c r="C20" i="6"/>
  <c r="Q19" i="6"/>
  <c r="O19" i="6"/>
  <c r="N19" i="6"/>
  <c r="L19" i="6"/>
  <c r="K19" i="6"/>
  <c r="I19" i="6"/>
  <c r="H19" i="6"/>
  <c r="F19" i="6"/>
  <c r="E19" i="6"/>
  <c r="C19" i="6"/>
  <c r="Q18" i="6"/>
  <c r="O18" i="6"/>
  <c r="N18" i="6"/>
  <c r="L18" i="6"/>
  <c r="K18" i="6"/>
  <c r="I18" i="6"/>
  <c r="H18" i="6"/>
  <c r="F18" i="6"/>
  <c r="E18" i="6"/>
  <c r="C18" i="6"/>
  <c r="Q17" i="6"/>
  <c r="O17" i="6"/>
  <c r="N17" i="6"/>
  <c r="L17" i="6"/>
  <c r="K17" i="6"/>
  <c r="I17" i="6"/>
  <c r="H17" i="6"/>
  <c r="F17" i="6"/>
  <c r="E17" i="6"/>
  <c r="C17" i="6"/>
  <c r="Q16" i="6"/>
  <c r="O16" i="6"/>
  <c r="N16" i="6"/>
  <c r="L16" i="6"/>
  <c r="K16" i="6"/>
  <c r="I16" i="6"/>
  <c r="H16" i="6"/>
  <c r="F16" i="6"/>
  <c r="E16" i="6"/>
  <c r="C16" i="6"/>
  <c r="Q13" i="6"/>
  <c r="O13" i="6"/>
  <c r="N13" i="6"/>
  <c r="L13" i="6"/>
  <c r="K13" i="6"/>
  <c r="I13" i="6"/>
  <c r="H13" i="6"/>
  <c r="F13" i="6"/>
  <c r="E13" i="6"/>
  <c r="C13" i="6"/>
  <c r="Q12" i="6"/>
  <c r="O12" i="6"/>
  <c r="N12" i="6"/>
  <c r="L12" i="6"/>
  <c r="K12" i="6"/>
  <c r="I12" i="6"/>
  <c r="H12" i="6"/>
  <c r="F12" i="6"/>
  <c r="E12" i="6"/>
  <c r="C12" i="6"/>
  <c r="Q11" i="6"/>
  <c r="O11" i="6"/>
  <c r="N11" i="6"/>
  <c r="L11" i="6"/>
  <c r="K11" i="6"/>
  <c r="I11" i="6"/>
  <c r="H11" i="6"/>
  <c r="F11" i="6"/>
  <c r="E11" i="6"/>
  <c r="C11" i="6"/>
  <c r="Q10" i="6"/>
  <c r="O10" i="6"/>
  <c r="N10" i="6"/>
  <c r="L10" i="6"/>
  <c r="K10" i="6"/>
  <c r="I10" i="6"/>
  <c r="H10" i="6"/>
  <c r="F10" i="6"/>
  <c r="E10" i="6"/>
  <c r="C10" i="6"/>
  <c r="Q9" i="6"/>
  <c r="O9" i="6"/>
  <c r="N9" i="6"/>
  <c r="L9" i="6"/>
  <c r="K9" i="6"/>
  <c r="I9" i="6"/>
  <c r="H9" i="6"/>
  <c r="F9" i="6"/>
  <c r="E9" i="6"/>
  <c r="C9" i="6"/>
  <c r="Q6" i="6"/>
  <c r="O6" i="6"/>
  <c r="N6" i="6"/>
  <c r="L6" i="6"/>
  <c r="K6" i="6"/>
  <c r="I6" i="6"/>
  <c r="H6" i="6"/>
  <c r="F6" i="6"/>
  <c r="E6" i="6"/>
  <c r="C6" i="6"/>
  <c r="K62" i="4"/>
  <c r="I62" i="4"/>
  <c r="H62" i="4"/>
  <c r="F62" i="4"/>
  <c r="K57" i="4"/>
  <c r="I57" i="4"/>
  <c r="H57" i="4"/>
  <c r="F57" i="4"/>
  <c r="K56" i="4"/>
  <c r="I56" i="4"/>
  <c r="H56" i="4"/>
  <c r="F56" i="4"/>
  <c r="K55" i="4"/>
  <c r="I55" i="4"/>
  <c r="H55" i="4"/>
  <c r="F55" i="4"/>
  <c r="K54" i="4"/>
  <c r="I54" i="4"/>
  <c r="H54" i="4"/>
  <c r="F54" i="4"/>
  <c r="K53" i="4"/>
  <c r="I53" i="4"/>
  <c r="H53" i="4"/>
  <c r="F53" i="4"/>
  <c r="K52" i="4"/>
  <c r="I52" i="4"/>
  <c r="H52" i="4"/>
  <c r="F52" i="4"/>
  <c r="K51" i="4"/>
  <c r="I51" i="4"/>
  <c r="H51" i="4"/>
  <c r="F51" i="4"/>
  <c r="K50" i="4"/>
  <c r="I50" i="4"/>
  <c r="H50" i="4"/>
  <c r="F50" i="4"/>
  <c r="K49" i="4"/>
  <c r="I49" i="4"/>
  <c r="H49" i="4"/>
  <c r="F49" i="4"/>
  <c r="K48" i="4"/>
  <c r="I48" i="4"/>
  <c r="H48" i="4"/>
  <c r="F48" i="4"/>
  <c r="K47" i="4"/>
  <c r="I47" i="4"/>
  <c r="H47" i="4"/>
  <c r="F47" i="4"/>
  <c r="K46" i="4"/>
  <c r="I46" i="4"/>
  <c r="H46" i="4"/>
  <c r="F46" i="4"/>
  <c r="K45" i="4"/>
  <c r="I45" i="4"/>
  <c r="H45" i="4"/>
  <c r="F45" i="4"/>
  <c r="K44" i="4"/>
  <c r="I44" i="4"/>
  <c r="H44" i="4"/>
  <c r="F44" i="4"/>
  <c r="K43" i="4"/>
  <c r="I43" i="4"/>
  <c r="H43" i="4"/>
  <c r="F43" i="4"/>
  <c r="K42" i="4"/>
  <c r="I42" i="4"/>
  <c r="H42" i="4"/>
  <c r="F42" i="4"/>
  <c r="K41" i="4"/>
  <c r="I41" i="4"/>
  <c r="H41" i="4"/>
  <c r="F41" i="4"/>
  <c r="K40" i="4"/>
  <c r="I40" i="4"/>
  <c r="H40" i="4"/>
  <c r="F40" i="4"/>
  <c r="K39" i="4"/>
  <c r="I39" i="4"/>
  <c r="H39" i="4"/>
  <c r="F39" i="4"/>
  <c r="K38" i="4"/>
  <c r="I38" i="4"/>
  <c r="H38" i="4"/>
  <c r="F38" i="4"/>
  <c r="K37" i="4"/>
  <c r="I37" i="4"/>
  <c r="H37" i="4"/>
  <c r="F37" i="4"/>
  <c r="Q22" i="4"/>
  <c r="O22" i="4"/>
  <c r="N22" i="4"/>
  <c r="L22" i="4"/>
  <c r="K22" i="4"/>
  <c r="I22" i="4"/>
  <c r="H22" i="4"/>
  <c r="F22" i="4"/>
  <c r="E22" i="4"/>
  <c r="C22" i="4"/>
  <c r="Q21" i="4"/>
  <c r="O21" i="4"/>
  <c r="N21" i="4"/>
  <c r="L21" i="4"/>
  <c r="K21" i="4"/>
  <c r="I21" i="4"/>
  <c r="H21" i="4"/>
  <c r="F21" i="4"/>
  <c r="E21" i="4"/>
  <c r="C21" i="4"/>
  <c r="Q20" i="4"/>
  <c r="O20" i="4"/>
  <c r="N20" i="4"/>
  <c r="L20" i="4"/>
  <c r="K20" i="4"/>
  <c r="I20" i="4"/>
  <c r="H20" i="4"/>
  <c r="F20" i="4"/>
  <c r="E20" i="4"/>
  <c r="C20" i="4"/>
  <c r="Q19" i="4"/>
  <c r="O19" i="4"/>
  <c r="N19" i="4"/>
  <c r="L19" i="4"/>
  <c r="K19" i="4"/>
  <c r="I19" i="4"/>
  <c r="H19" i="4"/>
  <c r="F19" i="4"/>
  <c r="E19" i="4"/>
  <c r="C19" i="4"/>
  <c r="Q18" i="4"/>
  <c r="O18" i="4"/>
  <c r="N18" i="4"/>
  <c r="L18" i="4"/>
  <c r="K18" i="4"/>
  <c r="I18" i="4"/>
  <c r="H18" i="4"/>
  <c r="F18" i="4"/>
  <c r="E18" i="4"/>
  <c r="C18" i="4"/>
  <c r="Q17" i="4"/>
  <c r="O17" i="4"/>
  <c r="N17" i="4"/>
  <c r="L17" i="4"/>
  <c r="K17" i="4"/>
  <c r="I17" i="4"/>
  <c r="H17" i="4"/>
  <c r="F17" i="4"/>
  <c r="E17" i="4"/>
  <c r="C17" i="4"/>
  <c r="Q16" i="4"/>
  <c r="O16" i="4"/>
  <c r="N16" i="4"/>
  <c r="L16" i="4"/>
  <c r="K16" i="4"/>
  <c r="I16" i="4"/>
  <c r="H16" i="4"/>
  <c r="F16" i="4"/>
  <c r="E16" i="4"/>
  <c r="C16" i="4"/>
  <c r="Q13" i="4"/>
  <c r="O13" i="4"/>
  <c r="N13" i="4"/>
  <c r="L13" i="4"/>
  <c r="K13" i="4"/>
  <c r="I13" i="4"/>
  <c r="H13" i="4"/>
  <c r="F13" i="4"/>
  <c r="E13" i="4"/>
  <c r="C13" i="4"/>
  <c r="Q12" i="4"/>
  <c r="O12" i="4"/>
  <c r="N12" i="4"/>
  <c r="L12" i="4"/>
  <c r="K12" i="4"/>
  <c r="I12" i="4"/>
  <c r="H12" i="4"/>
  <c r="F12" i="4"/>
  <c r="E12" i="4"/>
  <c r="C12" i="4"/>
  <c r="Q11" i="4"/>
  <c r="O11" i="4"/>
  <c r="N11" i="4"/>
  <c r="L11" i="4"/>
  <c r="K11" i="4"/>
  <c r="I11" i="4"/>
  <c r="H11" i="4"/>
  <c r="F11" i="4"/>
  <c r="E11" i="4"/>
  <c r="C11" i="4"/>
  <c r="Q10" i="4"/>
  <c r="O10" i="4"/>
  <c r="N10" i="4"/>
  <c r="L10" i="4"/>
  <c r="K10" i="4"/>
  <c r="I10" i="4"/>
  <c r="H10" i="4"/>
  <c r="F10" i="4"/>
  <c r="E10" i="4"/>
  <c r="C10" i="4"/>
  <c r="Q9" i="4"/>
  <c r="O9" i="4"/>
  <c r="N9" i="4"/>
  <c r="L9" i="4"/>
  <c r="K9" i="4"/>
  <c r="I9" i="4"/>
  <c r="H9" i="4"/>
  <c r="F9" i="4"/>
  <c r="E9" i="4"/>
  <c r="C9" i="4"/>
  <c r="Q6" i="4"/>
  <c r="O6" i="4"/>
  <c r="N6" i="4"/>
  <c r="L6" i="4"/>
  <c r="K6" i="4"/>
  <c r="I6" i="4"/>
  <c r="H6" i="4"/>
  <c r="F6" i="4"/>
  <c r="E6" i="4"/>
  <c r="C6" i="4"/>
  <c r="Q74" i="2"/>
  <c r="O74" i="2"/>
  <c r="N74" i="2"/>
  <c r="L74" i="2"/>
  <c r="K74" i="2"/>
  <c r="I74" i="2"/>
  <c r="H74" i="2"/>
  <c r="F74" i="2"/>
  <c r="Q73" i="2"/>
  <c r="O73" i="2"/>
  <c r="N73" i="2"/>
  <c r="L73" i="2"/>
  <c r="K73" i="2"/>
  <c r="I73" i="2"/>
  <c r="H73" i="2"/>
  <c r="F73" i="2"/>
  <c r="I72" i="2"/>
  <c r="F72" i="2"/>
  <c r="K71" i="2"/>
  <c r="I71" i="2"/>
  <c r="H71" i="2"/>
  <c r="F71" i="2"/>
  <c r="K70" i="2"/>
  <c r="I70" i="2"/>
  <c r="H70" i="2"/>
  <c r="F70" i="2"/>
  <c r="K69" i="2"/>
  <c r="I69" i="2"/>
  <c r="H69" i="2"/>
  <c r="F69" i="2"/>
  <c r="K68" i="2"/>
  <c r="I68" i="2"/>
  <c r="H68" i="2"/>
  <c r="F68" i="2"/>
  <c r="K67" i="2"/>
  <c r="I67" i="2"/>
  <c r="H67" i="2"/>
  <c r="F67" i="2"/>
  <c r="K66" i="2"/>
  <c r="I66" i="2"/>
  <c r="H66" i="2"/>
  <c r="F66" i="2"/>
  <c r="K65" i="2"/>
  <c r="I65" i="2"/>
  <c r="H65" i="2"/>
  <c r="F65" i="2"/>
  <c r="K64" i="2"/>
  <c r="I64" i="2"/>
  <c r="H64" i="2"/>
  <c r="F64" i="2"/>
  <c r="K63" i="2"/>
  <c r="I63" i="2"/>
  <c r="H63" i="2"/>
  <c r="F63" i="2"/>
  <c r="K62" i="2"/>
  <c r="I62" i="2"/>
  <c r="H62" i="2"/>
  <c r="F62" i="2"/>
  <c r="K59" i="2"/>
  <c r="I59" i="2"/>
  <c r="H59" i="2"/>
  <c r="F59" i="2"/>
  <c r="Q58" i="2"/>
  <c r="O58" i="2"/>
  <c r="N58" i="2"/>
  <c r="L58" i="2"/>
  <c r="K58" i="2"/>
  <c r="I58" i="2"/>
  <c r="H58" i="2"/>
  <c r="F58" i="2"/>
  <c r="K57" i="2"/>
  <c r="I57" i="2"/>
  <c r="H57" i="2"/>
  <c r="F57" i="2"/>
  <c r="K56" i="2"/>
  <c r="I56" i="2"/>
  <c r="H56" i="2"/>
  <c r="F56" i="2"/>
  <c r="K55" i="2"/>
  <c r="I55" i="2"/>
  <c r="H55" i="2"/>
  <c r="F55" i="2"/>
  <c r="K54" i="2"/>
  <c r="I54" i="2"/>
  <c r="H54" i="2"/>
  <c r="F54" i="2"/>
  <c r="K53" i="2"/>
  <c r="I53" i="2"/>
  <c r="H53" i="2"/>
  <c r="F53" i="2"/>
  <c r="K52" i="2"/>
  <c r="I52" i="2"/>
  <c r="H52" i="2"/>
  <c r="F52" i="2"/>
  <c r="K51" i="2"/>
  <c r="I51" i="2"/>
  <c r="H51" i="2"/>
  <c r="F51" i="2"/>
  <c r="K50" i="2"/>
  <c r="I50" i="2"/>
  <c r="H50" i="2"/>
  <c r="F50" i="2"/>
  <c r="K49" i="2"/>
  <c r="I49" i="2"/>
  <c r="H49" i="2"/>
  <c r="F49" i="2"/>
  <c r="K48" i="2"/>
  <c r="I48" i="2"/>
  <c r="H48" i="2"/>
  <c r="F48" i="2"/>
  <c r="K47" i="2"/>
  <c r="I47" i="2"/>
  <c r="H47" i="2"/>
  <c r="F47" i="2"/>
  <c r="K46" i="2"/>
  <c r="I46" i="2"/>
  <c r="H46" i="2"/>
  <c r="F46" i="2"/>
  <c r="K45" i="2"/>
  <c r="I45" i="2"/>
  <c r="H45" i="2"/>
  <c r="F45" i="2"/>
  <c r="K44" i="2"/>
  <c r="I44" i="2"/>
  <c r="H44" i="2"/>
  <c r="F44" i="2"/>
  <c r="K43" i="2"/>
  <c r="I43" i="2"/>
  <c r="H43" i="2"/>
  <c r="F43" i="2"/>
  <c r="K42" i="2"/>
  <c r="I42" i="2"/>
  <c r="H42" i="2"/>
  <c r="F42" i="2"/>
  <c r="K41" i="2"/>
  <c r="I41" i="2"/>
  <c r="H41" i="2"/>
  <c r="F41" i="2"/>
  <c r="K40" i="2"/>
  <c r="I40" i="2"/>
  <c r="H40" i="2"/>
  <c r="F40" i="2"/>
  <c r="K39" i="2"/>
  <c r="I39" i="2"/>
  <c r="H39" i="2"/>
  <c r="F39" i="2"/>
  <c r="K38" i="2"/>
  <c r="I38" i="2"/>
  <c r="H38" i="2"/>
  <c r="F38" i="2"/>
  <c r="K37" i="2"/>
  <c r="I37" i="2"/>
  <c r="H37" i="2"/>
  <c r="F37" i="2"/>
  <c r="K36" i="2"/>
  <c r="I36" i="2"/>
  <c r="H36" i="2"/>
  <c r="Q22" i="2"/>
  <c r="O22" i="2"/>
  <c r="N22" i="2"/>
  <c r="L22" i="2"/>
  <c r="K22" i="2"/>
  <c r="I22" i="2"/>
  <c r="H22" i="2"/>
  <c r="F22" i="2"/>
  <c r="E22" i="2"/>
  <c r="C22" i="2"/>
  <c r="Q21" i="2"/>
  <c r="O21" i="2"/>
  <c r="N21" i="2"/>
  <c r="L21" i="2"/>
  <c r="K21" i="2"/>
  <c r="I21" i="2"/>
  <c r="H21" i="2"/>
  <c r="F21" i="2"/>
  <c r="E21" i="2"/>
  <c r="C21" i="2"/>
  <c r="Q20" i="2"/>
  <c r="O20" i="2"/>
  <c r="N20" i="2"/>
  <c r="L20" i="2"/>
  <c r="K20" i="2"/>
  <c r="I20" i="2"/>
  <c r="H20" i="2"/>
  <c r="F20" i="2"/>
  <c r="E20" i="2"/>
  <c r="C20" i="2"/>
  <c r="Q19" i="2"/>
  <c r="O19" i="2"/>
  <c r="N19" i="2"/>
  <c r="L19" i="2"/>
  <c r="K19" i="2"/>
  <c r="I19" i="2"/>
  <c r="H19" i="2"/>
  <c r="F19" i="2"/>
  <c r="E19" i="2"/>
  <c r="C19" i="2"/>
  <c r="Q18" i="2"/>
  <c r="O18" i="2"/>
  <c r="N18" i="2"/>
  <c r="L18" i="2"/>
  <c r="K18" i="2"/>
  <c r="I18" i="2"/>
  <c r="H18" i="2"/>
  <c r="F18" i="2"/>
  <c r="E18" i="2"/>
  <c r="C18" i="2"/>
  <c r="Q17" i="2"/>
  <c r="O17" i="2"/>
  <c r="N17" i="2"/>
  <c r="L17" i="2"/>
  <c r="K17" i="2"/>
  <c r="I17" i="2"/>
  <c r="H17" i="2"/>
  <c r="F17" i="2"/>
  <c r="E17" i="2"/>
  <c r="C17" i="2"/>
  <c r="Q16" i="2"/>
  <c r="O16" i="2"/>
  <c r="N16" i="2"/>
  <c r="L16" i="2"/>
  <c r="K16" i="2"/>
  <c r="I16" i="2"/>
  <c r="H16" i="2"/>
  <c r="F16" i="2"/>
  <c r="E16" i="2"/>
  <c r="C16" i="2"/>
  <c r="Q13" i="2"/>
  <c r="O13" i="2"/>
  <c r="N13" i="2"/>
  <c r="L13" i="2"/>
  <c r="K13" i="2"/>
  <c r="I13" i="2"/>
  <c r="H13" i="2"/>
  <c r="F13" i="2"/>
  <c r="E13" i="2"/>
  <c r="C13" i="2"/>
  <c r="Q12" i="2"/>
  <c r="O12" i="2"/>
  <c r="N12" i="2"/>
  <c r="L12" i="2"/>
  <c r="K12" i="2"/>
  <c r="I12" i="2"/>
  <c r="H12" i="2"/>
  <c r="F12" i="2"/>
  <c r="E12" i="2"/>
  <c r="C12" i="2"/>
  <c r="Q11" i="2"/>
  <c r="O11" i="2"/>
  <c r="N11" i="2"/>
  <c r="L11" i="2"/>
  <c r="K11" i="2"/>
  <c r="I11" i="2"/>
  <c r="H11" i="2"/>
  <c r="F11" i="2"/>
  <c r="E11" i="2"/>
  <c r="C11" i="2"/>
  <c r="Q10" i="2"/>
  <c r="O10" i="2"/>
  <c r="N10" i="2"/>
  <c r="L10" i="2"/>
  <c r="K10" i="2"/>
  <c r="I10" i="2"/>
  <c r="H10" i="2"/>
  <c r="F10" i="2"/>
  <c r="E10" i="2"/>
  <c r="C10" i="2"/>
  <c r="Q9" i="2"/>
  <c r="O9" i="2"/>
  <c r="N9" i="2"/>
  <c r="L9" i="2"/>
  <c r="K9" i="2"/>
  <c r="I9" i="2"/>
  <c r="H9" i="2"/>
  <c r="F9" i="2"/>
  <c r="E9" i="2"/>
  <c r="C9" i="2"/>
  <c r="Q6" i="2"/>
  <c r="O6" i="2"/>
  <c r="N6" i="2"/>
  <c r="L6" i="2"/>
  <c r="K6" i="2"/>
  <c r="I6" i="2"/>
  <c r="H6" i="2"/>
  <c r="F6" i="2"/>
  <c r="E6" i="2"/>
  <c r="C6" i="2"/>
  <c r="M84" i="5"/>
  <c r="L84" i="5"/>
  <c r="J84" i="5"/>
  <c r="I84" i="5"/>
  <c r="G84" i="5"/>
  <c r="F84" i="5"/>
  <c r="E84" i="5"/>
  <c r="D84" i="5"/>
  <c r="C84" i="5"/>
  <c r="B84" i="5"/>
  <c r="M83" i="5"/>
  <c r="L83" i="5"/>
  <c r="J83" i="5"/>
  <c r="I83" i="5"/>
  <c r="G83" i="5"/>
  <c r="F83" i="5"/>
  <c r="E83" i="5"/>
  <c r="D83" i="5"/>
  <c r="C83" i="5"/>
  <c r="B83" i="5"/>
  <c r="M82" i="5"/>
  <c r="L82" i="5"/>
  <c r="J82" i="5"/>
  <c r="I82" i="5"/>
  <c r="G82" i="5"/>
  <c r="F82" i="5"/>
  <c r="E82" i="5"/>
  <c r="D82" i="5"/>
  <c r="C82" i="5"/>
  <c r="B82" i="5"/>
  <c r="M81" i="5"/>
  <c r="L81" i="5"/>
  <c r="J81" i="5"/>
  <c r="I81" i="5"/>
  <c r="G81" i="5"/>
  <c r="F81" i="5"/>
  <c r="H81" i="5" s="1"/>
  <c r="E81" i="5"/>
  <c r="D81" i="5"/>
  <c r="C81" i="5"/>
  <c r="B81" i="5"/>
  <c r="M80" i="5"/>
  <c r="L80" i="5"/>
  <c r="J80" i="5"/>
  <c r="I80" i="5"/>
  <c r="G80" i="5"/>
  <c r="F80" i="5"/>
  <c r="E80" i="5"/>
  <c r="D80" i="5"/>
  <c r="C80" i="5"/>
  <c r="B80" i="5"/>
  <c r="M79" i="5"/>
  <c r="L79" i="5"/>
  <c r="J79" i="5"/>
  <c r="I79" i="5"/>
  <c r="G79" i="5"/>
  <c r="F79" i="5"/>
  <c r="E79" i="5"/>
  <c r="D79" i="5"/>
  <c r="C79" i="5"/>
  <c r="B79" i="5"/>
  <c r="M78" i="5"/>
  <c r="L78" i="5"/>
  <c r="J78" i="5"/>
  <c r="I78" i="5"/>
  <c r="G78" i="5"/>
  <c r="F78" i="5"/>
  <c r="E78" i="5"/>
  <c r="D78" i="5"/>
  <c r="C78" i="5"/>
  <c r="B78" i="5"/>
  <c r="M77" i="5"/>
  <c r="L77" i="5"/>
  <c r="J77" i="5"/>
  <c r="I77" i="5"/>
  <c r="G77" i="5"/>
  <c r="F77" i="5"/>
  <c r="E77" i="5"/>
  <c r="D77" i="5"/>
  <c r="C77" i="5"/>
  <c r="B77" i="5"/>
  <c r="M76" i="5"/>
  <c r="L76" i="5"/>
  <c r="J76" i="5"/>
  <c r="I76" i="5"/>
  <c r="G76" i="5"/>
  <c r="F76" i="5"/>
  <c r="E76" i="5"/>
  <c r="D76" i="5"/>
  <c r="C76" i="5"/>
  <c r="B76" i="5"/>
  <c r="M75" i="5"/>
  <c r="L75" i="5"/>
  <c r="J75" i="5"/>
  <c r="I75" i="5"/>
  <c r="G75" i="5"/>
  <c r="F75" i="5"/>
  <c r="E75" i="5"/>
  <c r="D75" i="5"/>
  <c r="C75" i="5"/>
  <c r="B75" i="5"/>
  <c r="M74" i="5"/>
  <c r="L74" i="5"/>
  <c r="J74" i="5"/>
  <c r="I74" i="5"/>
  <c r="G74" i="5"/>
  <c r="F74" i="5"/>
  <c r="E74" i="5"/>
  <c r="D74" i="5"/>
  <c r="C74" i="5"/>
  <c r="B74" i="5"/>
  <c r="M73" i="5"/>
  <c r="L73" i="5"/>
  <c r="J73" i="5"/>
  <c r="I73" i="5"/>
  <c r="G73" i="5"/>
  <c r="F73" i="5"/>
  <c r="E73" i="5"/>
  <c r="D73" i="5"/>
  <c r="C73" i="5"/>
  <c r="B73" i="5"/>
  <c r="M72" i="5"/>
  <c r="L72" i="5"/>
  <c r="J72" i="5"/>
  <c r="I72" i="5"/>
  <c r="G72" i="5"/>
  <c r="F72" i="5"/>
  <c r="E72" i="5"/>
  <c r="D72" i="5"/>
  <c r="C72" i="5"/>
  <c r="B72" i="5"/>
  <c r="M69" i="5"/>
  <c r="L69" i="5"/>
  <c r="J69" i="5"/>
  <c r="I69" i="5"/>
  <c r="G69" i="5"/>
  <c r="F69" i="5"/>
  <c r="E69" i="5"/>
  <c r="D69" i="5"/>
  <c r="C69" i="5"/>
  <c r="B69" i="5"/>
  <c r="M68" i="5"/>
  <c r="L68" i="5"/>
  <c r="J68" i="5"/>
  <c r="I68" i="5"/>
  <c r="G68" i="5"/>
  <c r="F68" i="5"/>
  <c r="E68" i="5"/>
  <c r="D68" i="5"/>
  <c r="C68" i="5"/>
  <c r="B68" i="5"/>
  <c r="M67" i="5"/>
  <c r="L67" i="5"/>
  <c r="J67" i="5"/>
  <c r="I67" i="5"/>
  <c r="G67" i="5"/>
  <c r="F67" i="5"/>
  <c r="H67" i="5" s="1"/>
  <c r="E67" i="5"/>
  <c r="D67" i="5"/>
  <c r="C67" i="5"/>
  <c r="B67" i="5"/>
  <c r="M66" i="5"/>
  <c r="L66" i="5"/>
  <c r="J66" i="5"/>
  <c r="I66" i="5"/>
  <c r="G66" i="5"/>
  <c r="F66" i="5"/>
  <c r="E66" i="5"/>
  <c r="D66" i="5"/>
  <c r="C66" i="5"/>
  <c r="B66" i="5"/>
  <c r="M65" i="5"/>
  <c r="L65" i="5"/>
  <c r="J65" i="5"/>
  <c r="I65" i="5"/>
  <c r="G65" i="5"/>
  <c r="F65" i="5"/>
  <c r="E65" i="5"/>
  <c r="D65" i="5"/>
  <c r="C65" i="5"/>
  <c r="B65" i="5"/>
  <c r="M64" i="5"/>
  <c r="L64" i="5"/>
  <c r="J64" i="5"/>
  <c r="I64" i="5"/>
  <c r="G64" i="5"/>
  <c r="F64" i="5"/>
  <c r="E64" i="5"/>
  <c r="D64" i="5"/>
  <c r="C64" i="5"/>
  <c r="B64" i="5"/>
  <c r="M63" i="5"/>
  <c r="L63" i="5"/>
  <c r="J63" i="5"/>
  <c r="I63" i="5"/>
  <c r="G63" i="5"/>
  <c r="F63" i="5"/>
  <c r="E63" i="5"/>
  <c r="D63" i="5"/>
  <c r="C63" i="5"/>
  <c r="B63" i="5"/>
  <c r="M62" i="5"/>
  <c r="L62" i="5"/>
  <c r="J62" i="5"/>
  <c r="I62" i="5"/>
  <c r="G62" i="5"/>
  <c r="F62" i="5"/>
  <c r="E62" i="5"/>
  <c r="D62" i="5"/>
  <c r="C62" i="5"/>
  <c r="B62" i="5"/>
  <c r="M61" i="5"/>
  <c r="L61" i="5"/>
  <c r="J61" i="5"/>
  <c r="I61" i="5"/>
  <c r="G61" i="5"/>
  <c r="F61" i="5"/>
  <c r="E61" i="5"/>
  <c r="D61" i="5"/>
  <c r="C61" i="5"/>
  <c r="B61" i="5"/>
  <c r="M60" i="5"/>
  <c r="L60" i="5"/>
  <c r="J60" i="5"/>
  <c r="I60" i="5"/>
  <c r="G60" i="5"/>
  <c r="F60" i="5"/>
  <c r="E60" i="5"/>
  <c r="D60" i="5"/>
  <c r="C60" i="5"/>
  <c r="B60" i="5"/>
  <c r="M59" i="5"/>
  <c r="L59" i="5"/>
  <c r="J59" i="5"/>
  <c r="I59" i="5"/>
  <c r="G59" i="5"/>
  <c r="F59" i="5"/>
  <c r="E59" i="5"/>
  <c r="D59" i="5"/>
  <c r="C59" i="5"/>
  <c r="B59" i="5"/>
  <c r="M58" i="5"/>
  <c r="L58" i="5"/>
  <c r="J58" i="5"/>
  <c r="I58" i="5"/>
  <c r="G58" i="5"/>
  <c r="F58" i="5"/>
  <c r="E58" i="5"/>
  <c r="D58" i="5"/>
  <c r="C58" i="5"/>
  <c r="B58" i="5"/>
  <c r="M57" i="5"/>
  <c r="L57" i="5"/>
  <c r="J57" i="5"/>
  <c r="I57" i="5"/>
  <c r="G57" i="5"/>
  <c r="F57" i="5"/>
  <c r="E57" i="5"/>
  <c r="D57" i="5"/>
  <c r="C57" i="5"/>
  <c r="B57" i="5"/>
  <c r="M56" i="5"/>
  <c r="L56" i="5"/>
  <c r="J56" i="5"/>
  <c r="I56" i="5"/>
  <c r="G56" i="5"/>
  <c r="F56" i="5"/>
  <c r="E56" i="5"/>
  <c r="D56" i="5"/>
  <c r="C56" i="5"/>
  <c r="B56" i="5"/>
  <c r="M55" i="5"/>
  <c r="L55" i="5"/>
  <c r="J55" i="5"/>
  <c r="I55" i="5"/>
  <c r="G55" i="5"/>
  <c r="F55" i="5"/>
  <c r="E55" i="5"/>
  <c r="D55" i="5"/>
  <c r="C55" i="5"/>
  <c r="B55" i="5"/>
  <c r="M54" i="5"/>
  <c r="L54" i="5"/>
  <c r="J54" i="5"/>
  <c r="I54" i="5"/>
  <c r="G54" i="5"/>
  <c r="F54" i="5"/>
  <c r="E54" i="5"/>
  <c r="D54" i="5"/>
  <c r="C54" i="5"/>
  <c r="B54" i="5"/>
  <c r="M53" i="5"/>
  <c r="L53" i="5"/>
  <c r="J53" i="5"/>
  <c r="I53" i="5"/>
  <c r="G53" i="5"/>
  <c r="F53" i="5"/>
  <c r="E53" i="5"/>
  <c r="D53" i="5"/>
  <c r="C53" i="5"/>
  <c r="B53" i="5"/>
  <c r="M52" i="5"/>
  <c r="L52" i="5"/>
  <c r="J52" i="5"/>
  <c r="I52" i="5"/>
  <c r="G52" i="5"/>
  <c r="F52" i="5"/>
  <c r="E52" i="5"/>
  <c r="D52" i="5"/>
  <c r="C52" i="5"/>
  <c r="B52" i="5"/>
  <c r="M51" i="5"/>
  <c r="L51" i="5"/>
  <c r="J51" i="5"/>
  <c r="I51" i="5"/>
  <c r="G51" i="5"/>
  <c r="F51" i="5"/>
  <c r="E51" i="5"/>
  <c r="D51" i="5"/>
  <c r="C51" i="5"/>
  <c r="B51" i="5"/>
  <c r="M50" i="5"/>
  <c r="L50" i="5"/>
  <c r="J50" i="5"/>
  <c r="I50" i="5"/>
  <c r="G50" i="5"/>
  <c r="F50" i="5"/>
  <c r="E50" i="5"/>
  <c r="D50" i="5"/>
  <c r="C50" i="5"/>
  <c r="B50" i="5"/>
  <c r="M49" i="5"/>
  <c r="L49" i="5"/>
  <c r="J49" i="5"/>
  <c r="I49" i="5"/>
  <c r="G49" i="5"/>
  <c r="F49" i="5"/>
  <c r="E49" i="5"/>
  <c r="D49" i="5"/>
  <c r="C49" i="5"/>
  <c r="B49" i="5"/>
  <c r="M48" i="5"/>
  <c r="L48" i="5"/>
  <c r="J48" i="5"/>
  <c r="I48" i="5"/>
  <c r="G48" i="5"/>
  <c r="F48" i="5"/>
  <c r="E48" i="5"/>
  <c r="D48" i="5"/>
  <c r="C48" i="5"/>
  <c r="B48" i="5"/>
  <c r="M47" i="5"/>
  <c r="L47" i="5"/>
  <c r="J47" i="5"/>
  <c r="I47" i="5"/>
  <c r="G47" i="5"/>
  <c r="F47" i="5"/>
  <c r="E47" i="5"/>
  <c r="D47" i="5"/>
  <c r="C47" i="5"/>
  <c r="B47" i="5"/>
  <c r="M46" i="5"/>
  <c r="L46" i="5"/>
  <c r="J46" i="5"/>
  <c r="I46" i="5"/>
  <c r="G46" i="5"/>
  <c r="F46" i="5"/>
  <c r="E46" i="5"/>
  <c r="D46" i="5"/>
  <c r="C46" i="5"/>
  <c r="B46" i="5"/>
  <c r="M29" i="5"/>
  <c r="L29" i="5"/>
  <c r="J29" i="5"/>
  <c r="I29" i="5"/>
  <c r="G29" i="5"/>
  <c r="F29" i="5"/>
  <c r="E29" i="5"/>
  <c r="D29" i="5"/>
  <c r="C29" i="5"/>
  <c r="B29" i="5"/>
  <c r="M28" i="5"/>
  <c r="L28" i="5"/>
  <c r="J28" i="5"/>
  <c r="I28" i="5"/>
  <c r="G28" i="5"/>
  <c r="F28" i="5"/>
  <c r="E28" i="5"/>
  <c r="D28" i="5"/>
  <c r="C28" i="5"/>
  <c r="B28" i="5"/>
  <c r="M27" i="5"/>
  <c r="L27" i="5"/>
  <c r="J27" i="5"/>
  <c r="I27" i="5"/>
  <c r="G27" i="5"/>
  <c r="F27" i="5"/>
  <c r="E27" i="5"/>
  <c r="D27" i="5"/>
  <c r="C27" i="5"/>
  <c r="B27" i="5"/>
  <c r="M26" i="5"/>
  <c r="L26" i="5"/>
  <c r="J26" i="5"/>
  <c r="I26" i="5"/>
  <c r="G26" i="5"/>
  <c r="F26" i="5"/>
  <c r="E26" i="5"/>
  <c r="D26" i="5"/>
  <c r="C26" i="5"/>
  <c r="B26" i="5"/>
  <c r="M25" i="5"/>
  <c r="L25" i="5"/>
  <c r="J25" i="5"/>
  <c r="I25" i="5"/>
  <c r="G25" i="5"/>
  <c r="F25" i="5"/>
  <c r="E25" i="5"/>
  <c r="D25" i="5"/>
  <c r="C25" i="5"/>
  <c r="B25" i="5"/>
  <c r="M24" i="5"/>
  <c r="L24" i="5"/>
  <c r="J24" i="5"/>
  <c r="I24" i="5"/>
  <c r="G24" i="5"/>
  <c r="F24" i="5"/>
  <c r="E24" i="5"/>
  <c r="D24" i="5"/>
  <c r="C24" i="5"/>
  <c r="B24" i="5"/>
  <c r="M23" i="5"/>
  <c r="L23" i="5"/>
  <c r="J23" i="5"/>
  <c r="I23" i="5"/>
  <c r="G23" i="5"/>
  <c r="F23" i="5"/>
  <c r="E23" i="5"/>
  <c r="D23" i="5"/>
  <c r="C23" i="5"/>
  <c r="B23" i="5"/>
  <c r="M20" i="5"/>
  <c r="L20" i="5"/>
  <c r="J20" i="5"/>
  <c r="I20" i="5"/>
  <c r="G20" i="5"/>
  <c r="F20" i="5"/>
  <c r="E20" i="5"/>
  <c r="D20" i="5"/>
  <c r="C20" i="5"/>
  <c r="B20" i="5"/>
  <c r="M19" i="5"/>
  <c r="L19" i="5"/>
  <c r="J19" i="5"/>
  <c r="I19" i="5"/>
  <c r="G19" i="5"/>
  <c r="F19" i="5"/>
  <c r="E19" i="5"/>
  <c r="D19" i="5"/>
  <c r="C19" i="5"/>
  <c r="B19" i="5"/>
  <c r="M18" i="5"/>
  <c r="L18" i="5"/>
  <c r="J18" i="5"/>
  <c r="I18" i="5"/>
  <c r="G18" i="5"/>
  <c r="F18" i="5"/>
  <c r="E18" i="5"/>
  <c r="D18" i="5"/>
  <c r="C18" i="5"/>
  <c r="B18" i="5"/>
  <c r="M17" i="5"/>
  <c r="L17" i="5"/>
  <c r="J17" i="5"/>
  <c r="I17" i="5"/>
  <c r="G17" i="5"/>
  <c r="F17" i="5"/>
  <c r="E17" i="5"/>
  <c r="D17" i="5"/>
  <c r="C17" i="5"/>
  <c r="B17" i="5"/>
  <c r="M16" i="5"/>
  <c r="L16" i="5"/>
  <c r="J16" i="5"/>
  <c r="I16" i="5"/>
  <c r="G16" i="5"/>
  <c r="F16" i="5"/>
  <c r="E16" i="5"/>
  <c r="D16" i="5"/>
  <c r="C16" i="5"/>
  <c r="B16" i="5"/>
  <c r="M13" i="5"/>
  <c r="L13" i="5"/>
  <c r="J13" i="5"/>
  <c r="I13" i="5"/>
  <c r="G13" i="5"/>
  <c r="F13" i="5"/>
  <c r="E13" i="5"/>
  <c r="D13" i="5"/>
  <c r="C13" i="5"/>
  <c r="B13" i="5"/>
  <c r="M12" i="5"/>
  <c r="L12" i="5"/>
  <c r="J12" i="5"/>
  <c r="I12" i="5"/>
  <c r="G12" i="5"/>
  <c r="F12" i="5"/>
  <c r="E12" i="5"/>
  <c r="D12" i="5"/>
  <c r="C12" i="5"/>
  <c r="B12" i="5"/>
  <c r="M11" i="5"/>
  <c r="L11" i="5"/>
  <c r="J11" i="5"/>
  <c r="I11" i="5"/>
  <c r="G11" i="5"/>
  <c r="F11" i="5"/>
  <c r="E11" i="5"/>
  <c r="D11" i="5"/>
  <c r="C11" i="5"/>
  <c r="B11" i="5"/>
  <c r="M10" i="5"/>
  <c r="L10" i="5"/>
  <c r="J10" i="5"/>
  <c r="I10" i="5"/>
  <c r="G10" i="5"/>
  <c r="F10" i="5"/>
  <c r="E10" i="5"/>
  <c r="D10" i="5"/>
  <c r="C10" i="5"/>
  <c r="B10" i="5"/>
  <c r="M9" i="5"/>
  <c r="L9" i="5"/>
  <c r="J9" i="5"/>
  <c r="I9" i="5"/>
  <c r="G9" i="5"/>
  <c r="F9" i="5"/>
  <c r="E9" i="5"/>
  <c r="D9" i="5"/>
  <c r="C9" i="5"/>
  <c r="B9" i="5"/>
  <c r="M6" i="5"/>
  <c r="L6" i="5"/>
  <c r="J6" i="5"/>
  <c r="I6" i="5"/>
  <c r="G6" i="5"/>
  <c r="F6" i="5"/>
  <c r="E6" i="5"/>
  <c r="D6" i="5"/>
  <c r="C6" i="5"/>
  <c r="B6" i="5"/>
  <c r="M84" i="3"/>
  <c r="L84" i="3"/>
  <c r="J84" i="3"/>
  <c r="I84" i="3"/>
  <c r="G84" i="3"/>
  <c r="F84" i="3"/>
  <c r="E84" i="3"/>
  <c r="D84" i="3"/>
  <c r="C84" i="3"/>
  <c r="B84" i="3"/>
  <c r="M83" i="3"/>
  <c r="L83" i="3"/>
  <c r="J83" i="3"/>
  <c r="I83" i="3"/>
  <c r="G83" i="3"/>
  <c r="F83" i="3"/>
  <c r="E83" i="3"/>
  <c r="D83" i="3"/>
  <c r="C83" i="3"/>
  <c r="B83" i="3"/>
  <c r="M82" i="3"/>
  <c r="L82" i="3"/>
  <c r="J82" i="3"/>
  <c r="I82" i="3"/>
  <c r="G82" i="3"/>
  <c r="F82" i="3"/>
  <c r="E82" i="3"/>
  <c r="D82" i="3"/>
  <c r="C82" i="3"/>
  <c r="B82" i="3"/>
  <c r="M81" i="3"/>
  <c r="L81" i="3"/>
  <c r="J81" i="3"/>
  <c r="I81" i="3"/>
  <c r="G81" i="3"/>
  <c r="F81" i="3"/>
  <c r="E81" i="3"/>
  <c r="D81" i="3"/>
  <c r="C81" i="3"/>
  <c r="B81" i="3"/>
  <c r="M80" i="3"/>
  <c r="L80" i="3"/>
  <c r="J80" i="3"/>
  <c r="I80" i="3"/>
  <c r="G80" i="3"/>
  <c r="F80" i="3"/>
  <c r="E80" i="3"/>
  <c r="D80" i="3"/>
  <c r="C80" i="3"/>
  <c r="B80" i="3"/>
  <c r="M79" i="3"/>
  <c r="L79" i="3"/>
  <c r="J79" i="3"/>
  <c r="I79" i="3"/>
  <c r="G79" i="3"/>
  <c r="F79" i="3"/>
  <c r="E79" i="3"/>
  <c r="D79" i="3"/>
  <c r="C79" i="3"/>
  <c r="B79" i="3"/>
  <c r="M78" i="3"/>
  <c r="L78" i="3"/>
  <c r="J78" i="3"/>
  <c r="I78" i="3"/>
  <c r="G78" i="3"/>
  <c r="F78" i="3"/>
  <c r="E78" i="3"/>
  <c r="D78" i="3"/>
  <c r="C78" i="3"/>
  <c r="B78" i="3"/>
  <c r="M77" i="3"/>
  <c r="L77" i="3"/>
  <c r="J77" i="3"/>
  <c r="I77" i="3"/>
  <c r="G77" i="3"/>
  <c r="F77" i="3"/>
  <c r="E77" i="3"/>
  <c r="D77" i="3"/>
  <c r="C77" i="3"/>
  <c r="B77" i="3"/>
  <c r="M76" i="3"/>
  <c r="L76" i="3"/>
  <c r="J76" i="3"/>
  <c r="I76" i="3"/>
  <c r="G76" i="3"/>
  <c r="F76" i="3"/>
  <c r="E76" i="3"/>
  <c r="D76" i="3"/>
  <c r="C76" i="3"/>
  <c r="B76" i="3"/>
  <c r="M75" i="3"/>
  <c r="L75" i="3"/>
  <c r="J75" i="3"/>
  <c r="I75" i="3"/>
  <c r="G75" i="3"/>
  <c r="F75" i="3"/>
  <c r="E75" i="3"/>
  <c r="D75" i="3"/>
  <c r="C75" i="3"/>
  <c r="B75" i="3"/>
  <c r="M74" i="3"/>
  <c r="L74" i="3"/>
  <c r="J74" i="3"/>
  <c r="I74" i="3"/>
  <c r="G74" i="3"/>
  <c r="F74" i="3"/>
  <c r="E74" i="3"/>
  <c r="D74" i="3"/>
  <c r="C74" i="3"/>
  <c r="B74" i="3"/>
  <c r="M73" i="3"/>
  <c r="L73" i="3"/>
  <c r="J73" i="3"/>
  <c r="I73" i="3"/>
  <c r="G73" i="3"/>
  <c r="F73" i="3"/>
  <c r="E73" i="3"/>
  <c r="D73" i="3"/>
  <c r="C73" i="3"/>
  <c r="B73" i="3"/>
  <c r="M72" i="3"/>
  <c r="L72" i="3"/>
  <c r="J72" i="3"/>
  <c r="I72" i="3"/>
  <c r="G72" i="3"/>
  <c r="F72" i="3"/>
  <c r="E72" i="3"/>
  <c r="D72" i="3"/>
  <c r="C72" i="3"/>
  <c r="B72" i="3"/>
  <c r="M69" i="3"/>
  <c r="L69" i="3"/>
  <c r="J69" i="3"/>
  <c r="I69" i="3"/>
  <c r="G69" i="3"/>
  <c r="F69" i="3"/>
  <c r="E69" i="3"/>
  <c r="D69" i="3"/>
  <c r="C69" i="3"/>
  <c r="B69" i="3"/>
  <c r="M68" i="3"/>
  <c r="L68" i="3"/>
  <c r="J68" i="3"/>
  <c r="I68" i="3"/>
  <c r="G68" i="3"/>
  <c r="F68" i="3"/>
  <c r="E68" i="3"/>
  <c r="D68" i="3"/>
  <c r="C68" i="3"/>
  <c r="B68" i="3"/>
  <c r="M67" i="3"/>
  <c r="L67" i="3"/>
  <c r="J67" i="3"/>
  <c r="I67" i="3"/>
  <c r="G67" i="3"/>
  <c r="F67" i="3"/>
  <c r="E67" i="3"/>
  <c r="D67" i="3"/>
  <c r="C67" i="3"/>
  <c r="B67" i="3"/>
  <c r="M66" i="3"/>
  <c r="L66" i="3"/>
  <c r="J66" i="3"/>
  <c r="I66" i="3"/>
  <c r="G66" i="3"/>
  <c r="F66" i="3"/>
  <c r="E66" i="3"/>
  <c r="D66" i="3"/>
  <c r="C66" i="3"/>
  <c r="B66" i="3"/>
  <c r="M65" i="3"/>
  <c r="L65" i="3"/>
  <c r="J65" i="3"/>
  <c r="I65" i="3"/>
  <c r="G65" i="3"/>
  <c r="F65" i="3"/>
  <c r="E65" i="3"/>
  <c r="D65" i="3"/>
  <c r="C65" i="3"/>
  <c r="B65" i="3"/>
  <c r="M64" i="3"/>
  <c r="L64" i="3"/>
  <c r="J64" i="3"/>
  <c r="I64" i="3"/>
  <c r="G64" i="3"/>
  <c r="F64" i="3"/>
  <c r="E64" i="3"/>
  <c r="D64" i="3"/>
  <c r="C64" i="3"/>
  <c r="B64" i="3"/>
  <c r="M63" i="3"/>
  <c r="L63" i="3"/>
  <c r="J63" i="3"/>
  <c r="I63" i="3"/>
  <c r="G63" i="3"/>
  <c r="F63" i="3"/>
  <c r="E63" i="3"/>
  <c r="D63" i="3"/>
  <c r="C63" i="3"/>
  <c r="B63" i="3"/>
  <c r="M62" i="3"/>
  <c r="L62" i="3"/>
  <c r="J62" i="3"/>
  <c r="I62" i="3"/>
  <c r="G62" i="3"/>
  <c r="F62" i="3"/>
  <c r="E62" i="3"/>
  <c r="D62" i="3"/>
  <c r="C62" i="3"/>
  <c r="B62" i="3"/>
  <c r="M61" i="3"/>
  <c r="L61" i="3"/>
  <c r="J61" i="3"/>
  <c r="I61" i="3"/>
  <c r="G61" i="3"/>
  <c r="F61" i="3"/>
  <c r="E61" i="3"/>
  <c r="D61" i="3"/>
  <c r="C61" i="3"/>
  <c r="B61" i="3"/>
  <c r="M60" i="3"/>
  <c r="L60" i="3"/>
  <c r="J60" i="3"/>
  <c r="I60" i="3"/>
  <c r="G60" i="3"/>
  <c r="F60" i="3"/>
  <c r="E60" i="3"/>
  <c r="D60" i="3"/>
  <c r="C60" i="3"/>
  <c r="B60" i="3"/>
  <c r="M59" i="3"/>
  <c r="L59" i="3"/>
  <c r="J59" i="3"/>
  <c r="I59" i="3"/>
  <c r="G59" i="3"/>
  <c r="F59" i="3"/>
  <c r="E59" i="3"/>
  <c r="D59" i="3"/>
  <c r="C59" i="3"/>
  <c r="B59" i="3"/>
  <c r="M58" i="3"/>
  <c r="L58" i="3"/>
  <c r="J58" i="3"/>
  <c r="I58" i="3"/>
  <c r="G58" i="3"/>
  <c r="F58" i="3"/>
  <c r="E58" i="3"/>
  <c r="D58" i="3"/>
  <c r="C58" i="3"/>
  <c r="B58" i="3"/>
  <c r="M57" i="3"/>
  <c r="L57" i="3"/>
  <c r="J57" i="3"/>
  <c r="I57" i="3"/>
  <c r="G57" i="3"/>
  <c r="F57" i="3"/>
  <c r="E57" i="3"/>
  <c r="D57" i="3"/>
  <c r="C57" i="3"/>
  <c r="B57" i="3"/>
  <c r="M56" i="3"/>
  <c r="L56" i="3"/>
  <c r="J56" i="3"/>
  <c r="I56" i="3"/>
  <c r="G56" i="3"/>
  <c r="F56" i="3"/>
  <c r="E56" i="3"/>
  <c r="D56" i="3"/>
  <c r="C56" i="3"/>
  <c r="B56" i="3"/>
  <c r="M55" i="3"/>
  <c r="L55" i="3"/>
  <c r="J55" i="3"/>
  <c r="I55" i="3"/>
  <c r="G55" i="3"/>
  <c r="F55" i="3"/>
  <c r="E55" i="3"/>
  <c r="D55" i="3"/>
  <c r="C55" i="3"/>
  <c r="B55" i="3"/>
  <c r="M54" i="3"/>
  <c r="L54" i="3"/>
  <c r="J54" i="3"/>
  <c r="I54" i="3"/>
  <c r="G54" i="3"/>
  <c r="F54" i="3"/>
  <c r="E54" i="3"/>
  <c r="D54" i="3"/>
  <c r="C54" i="3"/>
  <c r="B54" i="3"/>
  <c r="M53" i="3"/>
  <c r="L53" i="3"/>
  <c r="J53" i="3"/>
  <c r="I53" i="3"/>
  <c r="G53" i="3"/>
  <c r="F53" i="3"/>
  <c r="E53" i="3"/>
  <c r="D53" i="3"/>
  <c r="C53" i="3"/>
  <c r="B53" i="3"/>
  <c r="M52" i="3"/>
  <c r="L52" i="3"/>
  <c r="J52" i="3"/>
  <c r="I52" i="3"/>
  <c r="G52" i="3"/>
  <c r="F52" i="3"/>
  <c r="E52" i="3"/>
  <c r="D52" i="3"/>
  <c r="C52" i="3"/>
  <c r="B52" i="3"/>
  <c r="M51" i="3"/>
  <c r="L51" i="3"/>
  <c r="J51" i="3"/>
  <c r="I51" i="3"/>
  <c r="G51" i="3"/>
  <c r="F51" i="3"/>
  <c r="E51" i="3"/>
  <c r="D51" i="3"/>
  <c r="C51" i="3"/>
  <c r="B51" i="3"/>
  <c r="M50" i="3"/>
  <c r="L50" i="3"/>
  <c r="J50" i="3"/>
  <c r="I50" i="3"/>
  <c r="G50" i="3"/>
  <c r="F50" i="3"/>
  <c r="E50" i="3"/>
  <c r="D50" i="3"/>
  <c r="C50" i="3"/>
  <c r="B50" i="3"/>
  <c r="M49" i="3"/>
  <c r="L49" i="3"/>
  <c r="J49" i="3"/>
  <c r="I49" i="3"/>
  <c r="G49" i="3"/>
  <c r="F49" i="3"/>
  <c r="E49" i="3"/>
  <c r="D49" i="3"/>
  <c r="C49" i="3"/>
  <c r="B49" i="3"/>
  <c r="M48" i="3"/>
  <c r="L48" i="3"/>
  <c r="J48" i="3"/>
  <c r="I48" i="3"/>
  <c r="G48" i="3"/>
  <c r="F48" i="3"/>
  <c r="E48" i="3"/>
  <c r="D48" i="3"/>
  <c r="C48" i="3"/>
  <c r="B48" i="3"/>
  <c r="M47" i="3"/>
  <c r="L47" i="3"/>
  <c r="J47" i="3"/>
  <c r="I47" i="3"/>
  <c r="G47" i="3"/>
  <c r="F47" i="3"/>
  <c r="E47" i="3"/>
  <c r="D47" i="3"/>
  <c r="C47" i="3"/>
  <c r="B47" i="3"/>
  <c r="M46" i="3"/>
  <c r="L46" i="3"/>
  <c r="J46" i="3"/>
  <c r="I46" i="3"/>
  <c r="G46" i="3"/>
  <c r="F46" i="3"/>
  <c r="E46" i="3"/>
  <c r="D46" i="3"/>
  <c r="C46" i="3"/>
  <c r="B46" i="3"/>
  <c r="M29" i="3"/>
  <c r="L29" i="3"/>
  <c r="J29" i="3"/>
  <c r="I29" i="3"/>
  <c r="G29" i="3"/>
  <c r="F29" i="3"/>
  <c r="E29" i="3"/>
  <c r="D29" i="3"/>
  <c r="C29" i="3"/>
  <c r="B29" i="3"/>
  <c r="M28" i="3"/>
  <c r="L28" i="3"/>
  <c r="J28" i="3"/>
  <c r="I28" i="3"/>
  <c r="G28" i="3"/>
  <c r="F28" i="3"/>
  <c r="E28" i="3"/>
  <c r="D28" i="3"/>
  <c r="C28" i="3"/>
  <c r="B28" i="3"/>
  <c r="M27" i="3"/>
  <c r="L27" i="3"/>
  <c r="J27" i="3"/>
  <c r="I27" i="3"/>
  <c r="G27" i="3"/>
  <c r="F27" i="3"/>
  <c r="E27" i="3"/>
  <c r="D27" i="3"/>
  <c r="C27" i="3"/>
  <c r="B27" i="3"/>
  <c r="M26" i="3"/>
  <c r="L26" i="3"/>
  <c r="J26" i="3"/>
  <c r="I26" i="3"/>
  <c r="G26" i="3"/>
  <c r="F26" i="3"/>
  <c r="E26" i="3"/>
  <c r="D26" i="3"/>
  <c r="C26" i="3"/>
  <c r="B26" i="3"/>
  <c r="M25" i="3"/>
  <c r="L25" i="3"/>
  <c r="J25" i="3"/>
  <c r="I25" i="3"/>
  <c r="G25" i="3"/>
  <c r="F25" i="3"/>
  <c r="E25" i="3"/>
  <c r="D25" i="3"/>
  <c r="C25" i="3"/>
  <c r="B25" i="3"/>
  <c r="M24" i="3"/>
  <c r="L24" i="3"/>
  <c r="J24" i="3"/>
  <c r="I24" i="3"/>
  <c r="G24" i="3"/>
  <c r="F24" i="3"/>
  <c r="E24" i="3"/>
  <c r="D24" i="3"/>
  <c r="C24" i="3"/>
  <c r="B24" i="3"/>
  <c r="M23" i="3"/>
  <c r="L23" i="3"/>
  <c r="J23" i="3"/>
  <c r="I23" i="3"/>
  <c r="G23" i="3"/>
  <c r="F23" i="3"/>
  <c r="E23" i="3"/>
  <c r="D23" i="3"/>
  <c r="C23" i="3"/>
  <c r="B23" i="3"/>
  <c r="M20" i="3"/>
  <c r="L20" i="3"/>
  <c r="J20" i="3"/>
  <c r="I20" i="3"/>
  <c r="G20" i="3"/>
  <c r="F20" i="3"/>
  <c r="E20" i="3"/>
  <c r="D20" i="3"/>
  <c r="C20" i="3"/>
  <c r="B20" i="3"/>
  <c r="M19" i="3"/>
  <c r="L19" i="3"/>
  <c r="J19" i="3"/>
  <c r="I19" i="3"/>
  <c r="G19" i="3"/>
  <c r="F19" i="3"/>
  <c r="E19" i="3"/>
  <c r="D19" i="3"/>
  <c r="C19" i="3"/>
  <c r="B19" i="3"/>
  <c r="M18" i="3"/>
  <c r="L18" i="3"/>
  <c r="J18" i="3"/>
  <c r="I18" i="3"/>
  <c r="G18" i="3"/>
  <c r="F18" i="3"/>
  <c r="E18" i="3"/>
  <c r="D18" i="3"/>
  <c r="C18" i="3"/>
  <c r="B18" i="3"/>
  <c r="M17" i="3"/>
  <c r="L17" i="3"/>
  <c r="J17" i="3"/>
  <c r="I17" i="3"/>
  <c r="G17" i="3"/>
  <c r="F17" i="3"/>
  <c r="E17" i="3"/>
  <c r="D17" i="3"/>
  <c r="C17" i="3"/>
  <c r="B17" i="3"/>
  <c r="M16" i="3"/>
  <c r="L16" i="3"/>
  <c r="J16" i="3"/>
  <c r="I16" i="3"/>
  <c r="G16" i="3"/>
  <c r="F16" i="3"/>
  <c r="E16" i="3"/>
  <c r="D16" i="3"/>
  <c r="C16" i="3"/>
  <c r="B16" i="3"/>
  <c r="M13" i="3"/>
  <c r="L13" i="3"/>
  <c r="J13" i="3"/>
  <c r="I13" i="3"/>
  <c r="G13" i="3"/>
  <c r="F13" i="3"/>
  <c r="E13" i="3"/>
  <c r="D13" i="3"/>
  <c r="C13" i="3"/>
  <c r="B13" i="3"/>
  <c r="M12" i="3"/>
  <c r="L12" i="3"/>
  <c r="J12" i="3"/>
  <c r="I12" i="3"/>
  <c r="G12" i="3"/>
  <c r="F12" i="3"/>
  <c r="E12" i="3"/>
  <c r="D12" i="3"/>
  <c r="C12" i="3"/>
  <c r="B12" i="3"/>
  <c r="M11" i="3"/>
  <c r="L11" i="3"/>
  <c r="J11" i="3"/>
  <c r="I11" i="3"/>
  <c r="G11" i="3"/>
  <c r="F11" i="3"/>
  <c r="E11" i="3"/>
  <c r="D11" i="3"/>
  <c r="C11" i="3"/>
  <c r="B11" i="3"/>
  <c r="M10" i="3"/>
  <c r="L10" i="3"/>
  <c r="J10" i="3"/>
  <c r="I10" i="3"/>
  <c r="G10" i="3"/>
  <c r="F10" i="3"/>
  <c r="E10" i="3"/>
  <c r="D10" i="3"/>
  <c r="C10" i="3"/>
  <c r="B10" i="3"/>
  <c r="M9" i="3"/>
  <c r="L9" i="3"/>
  <c r="J9" i="3"/>
  <c r="I9" i="3"/>
  <c r="G9" i="3"/>
  <c r="F9" i="3"/>
  <c r="E9" i="3"/>
  <c r="D9" i="3"/>
  <c r="C9" i="3"/>
  <c r="B9" i="3"/>
  <c r="M6" i="3"/>
  <c r="L6" i="3"/>
  <c r="J6" i="3"/>
  <c r="I6" i="3"/>
  <c r="G6" i="3"/>
  <c r="F6" i="3"/>
  <c r="E6" i="3"/>
  <c r="D6" i="3"/>
  <c r="C6" i="3"/>
  <c r="B6" i="3"/>
  <c r="M84" i="1"/>
  <c r="L84" i="1"/>
  <c r="J84" i="1"/>
  <c r="I84" i="1"/>
  <c r="G84" i="1"/>
  <c r="F84" i="1"/>
  <c r="E84" i="1"/>
  <c r="D84" i="1"/>
  <c r="C84" i="1"/>
  <c r="B84" i="1"/>
  <c r="M83" i="1"/>
  <c r="L83" i="1"/>
  <c r="J83" i="1"/>
  <c r="I83" i="1"/>
  <c r="G83" i="1"/>
  <c r="F83" i="1"/>
  <c r="H83" i="1" s="1"/>
  <c r="E83" i="1"/>
  <c r="D83" i="1"/>
  <c r="C83" i="1"/>
  <c r="B83" i="1"/>
  <c r="M82" i="1"/>
  <c r="L82" i="1"/>
  <c r="J82" i="1"/>
  <c r="I82" i="1"/>
  <c r="G82" i="1"/>
  <c r="F82" i="1"/>
  <c r="E82" i="1"/>
  <c r="D82" i="1"/>
  <c r="C82" i="1"/>
  <c r="B82" i="1"/>
  <c r="M81" i="1"/>
  <c r="L81" i="1"/>
  <c r="J81" i="1"/>
  <c r="I81" i="1"/>
  <c r="G81" i="1"/>
  <c r="F81" i="1"/>
  <c r="E81" i="1"/>
  <c r="D81" i="1"/>
  <c r="C81" i="1"/>
  <c r="B81" i="1"/>
  <c r="M80" i="1"/>
  <c r="L80" i="1"/>
  <c r="J80" i="1"/>
  <c r="I80" i="1"/>
  <c r="G80" i="1"/>
  <c r="F80" i="1"/>
  <c r="E80" i="1"/>
  <c r="D80" i="1"/>
  <c r="C80" i="1"/>
  <c r="B80" i="1"/>
  <c r="M79" i="1"/>
  <c r="L79" i="1"/>
  <c r="J79" i="1"/>
  <c r="I79" i="1"/>
  <c r="G79" i="1"/>
  <c r="F79" i="1"/>
  <c r="E79" i="1"/>
  <c r="D79" i="1"/>
  <c r="C79" i="1"/>
  <c r="B79" i="1"/>
  <c r="M78" i="1"/>
  <c r="L78" i="1"/>
  <c r="J78" i="1"/>
  <c r="I78" i="1"/>
  <c r="G78" i="1"/>
  <c r="F78" i="1"/>
  <c r="E78" i="1"/>
  <c r="D78" i="1"/>
  <c r="C78" i="1"/>
  <c r="B78" i="1"/>
  <c r="M77" i="1"/>
  <c r="L77" i="1"/>
  <c r="J77" i="1"/>
  <c r="I77" i="1"/>
  <c r="G77" i="1"/>
  <c r="F77" i="1"/>
  <c r="E77" i="1"/>
  <c r="D77" i="1"/>
  <c r="C77" i="1"/>
  <c r="B77" i="1"/>
  <c r="M76" i="1"/>
  <c r="L76" i="1"/>
  <c r="J76" i="1"/>
  <c r="I76" i="1"/>
  <c r="G76" i="1"/>
  <c r="F76" i="1"/>
  <c r="E76" i="1"/>
  <c r="D76" i="1"/>
  <c r="C76" i="1"/>
  <c r="B76" i="1"/>
  <c r="M75" i="1"/>
  <c r="L75" i="1"/>
  <c r="J75" i="1"/>
  <c r="I75" i="1"/>
  <c r="G75" i="1"/>
  <c r="F75" i="1"/>
  <c r="E75" i="1"/>
  <c r="D75" i="1"/>
  <c r="C75" i="1"/>
  <c r="B75" i="1"/>
  <c r="M74" i="1"/>
  <c r="L74" i="1"/>
  <c r="J74" i="1"/>
  <c r="I74" i="1"/>
  <c r="G74" i="1"/>
  <c r="F74" i="1"/>
  <c r="E74" i="1"/>
  <c r="D74" i="1"/>
  <c r="C74" i="1"/>
  <c r="B74" i="1"/>
  <c r="M73" i="1"/>
  <c r="L73" i="1"/>
  <c r="J73" i="1"/>
  <c r="I73" i="1"/>
  <c r="G73" i="1"/>
  <c r="F73" i="1"/>
  <c r="E73" i="1"/>
  <c r="D73" i="1"/>
  <c r="C73" i="1"/>
  <c r="B73" i="1"/>
  <c r="M72" i="1"/>
  <c r="L72" i="1"/>
  <c r="J72" i="1"/>
  <c r="I72" i="1"/>
  <c r="G72" i="1"/>
  <c r="F72" i="1"/>
  <c r="E72" i="1"/>
  <c r="D72" i="1"/>
  <c r="C72" i="1"/>
  <c r="B72" i="1"/>
  <c r="M69" i="1"/>
  <c r="L69" i="1"/>
  <c r="J69" i="1"/>
  <c r="I69" i="1"/>
  <c r="G69" i="1"/>
  <c r="F69" i="1"/>
  <c r="H69" i="1" s="1"/>
  <c r="E69" i="1"/>
  <c r="D69" i="1"/>
  <c r="C69" i="1"/>
  <c r="B69" i="1"/>
  <c r="M68" i="1"/>
  <c r="L68" i="1"/>
  <c r="J68" i="1"/>
  <c r="I68" i="1"/>
  <c r="G68" i="1"/>
  <c r="F68" i="1"/>
  <c r="E68" i="1"/>
  <c r="D68" i="1"/>
  <c r="C68" i="1"/>
  <c r="B68" i="1"/>
  <c r="M67" i="1"/>
  <c r="L67" i="1"/>
  <c r="J67" i="1"/>
  <c r="I67" i="1"/>
  <c r="G67" i="1"/>
  <c r="F67" i="1"/>
  <c r="E67" i="1"/>
  <c r="D67" i="1"/>
  <c r="C67" i="1"/>
  <c r="B67" i="1"/>
  <c r="M66" i="1"/>
  <c r="L66" i="1"/>
  <c r="J66" i="1"/>
  <c r="I66" i="1"/>
  <c r="G66" i="1"/>
  <c r="F66" i="1"/>
  <c r="E66" i="1"/>
  <c r="D66" i="1"/>
  <c r="C66" i="1"/>
  <c r="B66" i="1"/>
  <c r="M65" i="1"/>
  <c r="L65" i="1"/>
  <c r="J65" i="1"/>
  <c r="I65" i="1"/>
  <c r="G65" i="1"/>
  <c r="F65" i="1"/>
  <c r="E65" i="1"/>
  <c r="D65" i="1"/>
  <c r="C65" i="1"/>
  <c r="B65" i="1"/>
  <c r="M64" i="1"/>
  <c r="L64" i="1"/>
  <c r="J64" i="1"/>
  <c r="I64" i="1"/>
  <c r="G64" i="1"/>
  <c r="F64" i="1"/>
  <c r="E64" i="1"/>
  <c r="D64" i="1"/>
  <c r="C64" i="1"/>
  <c r="B64" i="1"/>
  <c r="M63" i="1"/>
  <c r="L63" i="1"/>
  <c r="J63" i="1"/>
  <c r="I63" i="1"/>
  <c r="G63" i="1"/>
  <c r="F63" i="1"/>
  <c r="E63" i="1"/>
  <c r="D63" i="1"/>
  <c r="C63" i="1"/>
  <c r="B63" i="1"/>
  <c r="M62" i="1"/>
  <c r="L62" i="1"/>
  <c r="J62" i="1"/>
  <c r="I62" i="1"/>
  <c r="G62" i="1"/>
  <c r="F62" i="1"/>
  <c r="E62" i="1"/>
  <c r="D62" i="1"/>
  <c r="C62" i="1"/>
  <c r="B62" i="1"/>
  <c r="M61" i="1"/>
  <c r="L61" i="1"/>
  <c r="J61" i="1"/>
  <c r="I61" i="1"/>
  <c r="G61" i="1"/>
  <c r="F61" i="1"/>
  <c r="E61" i="1"/>
  <c r="D61" i="1"/>
  <c r="C61" i="1"/>
  <c r="B61" i="1"/>
  <c r="M60" i="1"/>
  <c r="L60" i="1"/>
  <c r="J60" i="1"/>
  <c r="I60" i="1"/>
  <c r="G60" i="1"/>
  <c r="F60" i="1"/>
  <c r="E60" i="1"/>
  <c r="D60" i="1"/>
  <c r="C60" i="1"/>
  <c r="B60" i="1"/>
  <c r="M59" i="1"/>
  <c r="L59" i="1"/>
  <c r="J59" i="1"/>
  <c r="I59" i="1"/>
  <c r="G59" i="1"/>
  <c r="F59" i="1"/>
  <c r="E59" i="1"/>
  <c r="D59" i="1"/>
  <c r="C59" i="1"/>
  <c r="B59" i="1"/>
  <c r="M58" i="1"/>
  <c r="L58" i="1"/>
  <c r="J58" i="1"/>
  <c r="I58" i="1"/>
  <c r="G58" i="1"/>
  <c r="F58" i="1"/>
  <c r="E58" i="1"/>
  <c r="D58" i="1"/>
  <c r="C58" i="1"/>
  <c r="B58" i="1"/>
  <c r="M57" i="1"/>
  <c r="L57" i="1"/>
  <c r="J57" i="1"/>
  <c r="I57" i="1"/>
  <c r="G57" i="1"/>
  <c r="F57" i="1"/>
  <c r="E57" i="1"/>
  <c r="D57" i="1"/>
  <c r="C57" i="1"/>
  <c r="B57" i="1"/>
  <c r="M56" i="1"/>
  <c r="L56" i="1"/>
  <c r="J56" i="1"/>
  <c r="I56" i="1"/>
  <c r="G56" i="1"/>
  <c r="F56" i="1"/>
  <c r="E56" i="1"/>
  <c r="D56" i="1"/>
  <c r="C56" i="1"/>
  <c r="B56" i="1"/>
  <c r="M55" i="1"/>
  <c r="L55" i="1"/>
  <c r="J55" i="1"/>
  <c r="I55" i="1"/>
  <c r="G55" i="1"/>
  <c r="F55" i="1"/>
  <c r="E55" i="1"/>
  <c r="D55" i="1"/>
  <c r="C55" i="1"/>
  <c r="B55" i="1"/>
  <c r="M54" i="1"/>
  <c r="L54" i="1"/>
  <c r="J54" i="1"/>
  <c r="I54" i="1"/>
  <c r="G54" i="1"/>
  <c r="F54" i="1"/>
  <c r="E54" i="1"/>
  <c r="D54" i="1"/>
  <c r="C54" i="1"/>
  <c r="B54" i="1"/>
  <c r="M53" i="1"/>
  <c r="L53" i="1"/>
  <c r="J53" i="1"/>
  <c r="I53" i="1"/>
  <c r="G53" i="1"/>
  <c r="F53" i="1"/>
  <c r="E53" i="1"/>
  <c r="D53" i="1"/>
  <c r="C53" i="1"/>
  <c r="B53" i="1"/>
  <c r="M52" i="1"/>
  <c r="L52" i="1"/>
  <c r="J52" i="1"/>
  <c r="I52" i="1"/>
  <c r="G52" i="1"/>
  <c r="F52" i="1"/>
  <c r="E52" i="1"/>
  <c r="D52" i="1"/>
  <c r="C52" i="1"/>
  <c r="B52" i="1"/>
  <c r="M51" i="1"/>
  <c r="L51" i="1"/>
  <c r="J51" i="1"/>
  <c r="I51" i="1"/>
  <c r="G51" i="1"/>
  <c r="F51" i="1"/>
  <c r="E51" i="1"/>
  <c r="D51" i="1"/>
  <c r="C51" i="1"/>
  <c r="B51" i="1"/>
  <c r="M50" i="1"/>
  <c r="L50" i="1"/>
  <c r="J50" i="1"/>
  <c r="I50" i="1"/>
  <c r="G50" i="1"/>
  <c r="F50" i="1"/>
  <c r="E50" i="1"/>
  <c r="D50" i="1"/>
  <c r="C50" i="1"/>
  <c r="B50" i="1"/>
  <c r="M49" i="1"/>
  <c r="L49" i="1"/>
  <c r="J49" i="1"/>
  <c r="I49" i="1"/>
  <c r="G49" i="1"/>
  <c r="F49" i="1"/>
  <c r="E49" i="1"/>
  <c r="D49" i="1"/>
  <c r="C49" i="1"/>
  <c r="B49" i="1"/>
  <c r="M48" i="1"/>
  <c r="L48" i="1"/>
  <c r="J48" i="1"/>
  <c r="I48" i="1"/>
  <c r="G48" i="1"/>
  <c r="F48" i="1"/>
  <c r="E48" i="1"/>
  <c r="D48" i="1"/>
  <c r="C48" i="1"/>
  <c r="B48" i="1"/>
  <c r="M47" i="1"/>
  <c r="L47" i="1"/>
  <c r="J47" i="1"/>
  <c r="I47" i="1"/>
  <c r="G47" i="1"/>
  <c r="F47" i="1"/>
  <c r="E47" i="1"/>
  <c r="D47" i="1"/>
  <c r="C47" i="1"/>
  <c r="B47" i="1"/>
  <c r="M46" i="1"/>
  <c r="L46" i="1"/>
  <c r="J46" i="1"/>
  <c r="I46" i="1"/>
  <c r="G46" i="1"/>
  <c r="F46" i="1"/>
  <c r="E46" i="1"/>
  <c r="D46" i="1"/>
  <c r="C46" i="1"/>
  <c r="B46" i="1"/>
  <c r="M30" i="1"/>
  <c r="L30" i="1"/>
  <c r="J30" i="1"/>
  <c r="I30" i="1"/>
  <c r="G30" i="1"/>
  <c r="F30" i="1"/>
  <c r="E30" i="1"/>
  <c r="D30" i="1"/>
  <c r="C30" i="1"/>
  <c r="B30" i="1"/>
  <c r="M29" i="1"/>
  <c r="L29" i="1"/>
  <c r="J29" i="1"/>
  <c r="I29" i="1"/>
  <c r="G29" i="1"/>
  <c r="F29" i="1"/>
  <c r="E29" i="1"/>
  <c r="D29" i="1"/>
  <c r="C29" i="1"/>
  <c r="B29" i="1"/>
  <c r="M28" i="1"/>
  <c r="L28" i="1"/>
  <c r="J28" i="1"/>
  <c r="I28" i="1"/>
  <c r="G28" i="1"/>
  <c r="F28" i="1"/>
  <c r="E28" i="1"/>
  <c r="D28" i="1"/>
  <c r="C28" i="1"/>
  <c r="B28" i="1"/>
  <c r="M27" i="1"/>
  <c r="L27" i="1"/>
  <c r="J27" i="1"/>
  <c r="I27" i="1"/>
  <c r="G27" i="1"/>
  <c r="F27" i="1"/>
  <c r="E27" i="1"/>
  <c r="D27" i="1"/>
  <c r="C27" i="1"/>
  <c r="B27" i="1"/>
  <c r="M26" i="1"/>
  <c r="L26" i="1"/>
  <c r="J26" i="1"/>
  <c r="I26" i="1"/>
  <c r="G26" i="1"/>
  <c r="F26" i="1"/>
  <c r="E26" i="1"/>
  <c r="D26" i="1"/>
  <c r="C26" i="1"/>
  <c r="B26" i="1"/>
  <c r="M25" i="1"/>
  <c r="L25" i="1"/>
  <c r="J25" i="1"/>
  <c r="I25" i="1"/>
  <c r="G25" i="1"/>
  <c r="F25" i="1"/>
  <c r="E25" i="1"/>
  <c r="D25" i="1"/>
  <c r="C25" i="1"/>
  <c r="B25" i="1"/>
  <c r="M24" i="1"/>
  <c r="L24" i="1"/>
  <c r="J24" i="1"/>
  <c r="I24" i="1"/>
  <c r="G24" i="1"/>
  <c r="F24" i="1"/>
  <c r="E24" i="1"/>
  <c r="D24" i="1"/>
  <c r="C24" i="1"/>
  <c r="B24" i="1"/>
  <c r="M21" i="1"/>
  <c r="L21" i="1"/>
  <c r="J21" i="1"/>
  <c r="I21" i="1"/>
  <c r="G21" i="1"/>
  <c r="F21" i="1"/>
  <c r="E21" i="1"/>
  <c r="D21" i="1"/>
  <c r="C21" i="1"/>
  <c r="B21" i="1"/>
  <c r="M20" i="1"/>
  <c r="L20" i="1"/>
  <c r="J20" i="1"/>
  <c r="I20" i="1"/>
  <c r="G20" i="1"/>
  <c r="F20" i="1"/>
  <c r="E20" i="1"/>
  <c r="D20" i="1"/>
  <c r="C20" i="1"/>
  <c r="B20" i="1"/>
  <c r="M19" i="1"/>
  <c r="L19" i="1"/>
  <c r="J19" i="1"/>
  <c r="I19" i="1"/>
  <c r="G19" i="1"/>
  <c r="F19" i="1"/>
  <c r="E19" i="1"/>
  <c r="D19" i="1"/>
  <c r="C19" i="1"/>
  <c r="B19" i="1"/>
  <c r="M18" i="1"/>
  <c r="L18" i="1"/>
  <c r="J18" i="1"/>
  <c r="I18" i="1"/>
  <c r="G18" i="1"/>
  <c r="F18" i="1"/>
  <c r="E18" i="1"/>
  <c r="D18" i="1"/>
  <c r="C18" i="1"/>
  <c r="B18" i="1"/>
  <c r="M17" i="1"/>
  <c r="L17" i="1"/>
  <c r="J17" i="1"/>
  <c r="I17" i="1"/>
  <c r="G17" i="1"/>
  <c r="F17" i="1"/>
  <c r="E17" i="1"/>
  <c r="D17" i="1"/>
  <c r="C17" i="1"/>
  <c r="B17" i="1"/>
  <c r="M14" i="1"/>
  <c r="L14" i="1"/>
  <c r="J14" i="1"/>
  <c r="I14" i="1"/>
  <c r="G14" i="1"/>
  <c r="F14" i="1"/>
  <c r="E14" i="1"/>
  <c r="D14" i="1"/>
  <c r="C14" i="1"/>
  <c r="B14" i="1"/>
  <c r="M13" i="1"/>
  <c r="L13" i="1"/>
  <c r="J13" i="1"/>
  <c r="I13" i="1"/>
  <c r="G13" i="1"/>
  <c r="F13" i="1"/>
  <c r="E13" i="1"/>
  <c r="D13" i="1"/>
  <c r="C13" i="1"/>
  <c r="B13" i="1"/>
  <c r="M12" i="1"/>
  <c r="L12" i="1"/>
  <c r="J12" i="1"/>
  <c r="I12" i="1"/>
  <c r="G12" i="1"/>
  <c r="F12" i="1"/>
  <c r="E12" i="1"/>
  <c r="D12" i="1"/>
  <c r="C12" i="1"/>
  <c r="B12" i="1"/>
  <c r="M11" i="1"/>
  <c r="L11" i="1"/>
  <c r="J11" i="1"/>
  <c r="I11" i="1"/>
  <c r="G11" i="1"/>
  <c r="F11" i="1"/>
  <c r="E11" i="1"/>
  <c r="D11" i="1"/>
  <c r="C11" i="1"/>
  <c r="B11" i="1"/>
  <c r="M10" i="1"/>
  <c r="L10" i="1"/>
  <c r="J10" i="1"/>
  <c r="I10" i="1"/>
  <c r="G10" i="1"/>
  <c r="F10" i="1"/>
  <c r="E10" i="1"/>
  <c r="D10" i="1"/>
  <c r="C10" i="1"/>
  <c r="B10" i="1"/>
  <c r="M7" i="1"/>
  <c r="L7" i="1"/>
  <c r="J7" i="1"/>
  <c r="I7" i="1"/>
  <c r="G7" i="1"/>
  <c r="F7" i="1"/>
  <c r="E7" i="1"/>
  <c r="D7" i="1"/>
  <c r="C7" i="1"/>
  <c r="B7" i="1"/>
  <c r="A84" i="3"/>
  <c r="A84" i="5" s="1"/>
  <c r="B10" i="2" l="1"/>
  <c r="H82" i="1"/>
  <c r="B65" i="4"/>
  <c r="P65" i="4" s="1"/>
  <c r="B73" i="4"/>
  <c r="P73" i="4" s="1"/>
  <c r="H67" i="3"/>
  <c r="H82" i="5"/>
  <c r="H67" i="1"/>
  <c r="H82" i="3"/>
  <c r="N84" i="3"/>
  <c r="B59" i="4"/>
  <c r="G59" i="4" s="1"/>
  <c r="B76" i="6"/>
  <c r="M76" i="6" s="1"/>
  <c r="B67" i="4"/>
  <c r="P67" i="4" s="1"/>
  <c r="B69" i="4"/>
  <c r="P69" i="4" s="1"/>
  <c r="B71" i="4"/>
  <c r="P71" i="4" s="1"/>
  <c r="G65" i="4"/>
  <c r="B74" i="4"/>
  <c r="D74" i="4" s="1"/>
  <c r="B74" i="6"/>
  <c r="D74" i="6" s="1"/>
  <c r="B60" i="4"/>
  <c r="G60" i="4" s="1"/>
  <c r="P76" i="6"/>
  <c r="B42" i="4"/>
  <c r="P42" i="4" s="1"/>
  <c r="B63" i="4"/>
  <c r="P63" i="4" s="1"/>
  <c r="B70" i="4"/>
  <c r="D70" i="4" s="1"/>
  <c r="J76" i="6"/>
  <c r="G76" i="6"/>
  <c r="D76" i="6"/>
  <c r="B65" i="6"/>
  <c r="B66" i="6"/>
  <c r="B67" i="6"/>
  <c r="B68" i="6"/>
  <c r="B69" i="6"/>
  <c r="B70" i="6"/>
  <c r="P70" i="6" s="1"/>
  <c r="B71" i="6"/>
  <c r="M71" i="6" s="1"/>
  <c r="B72" i="6"/>
  <c r="P72" i="6" s="1"/>
  <c r="B73" i="6"/>
  <c r="G73" i="6" s="1"/>
  <c r="B75" i="6"/>
  <c r="P75" i="6" s="1"/>
  <c r="B43" i="6"/>
  <c r="G43" i="6" s="1"/>
  <c r="B47" i="6"/>
  <c r="G47" i="6" s="1"/>
  <c r="B51" i="6"/>
  <c r="G51" i="6" s="1"/>
  <c r="B59" i="6"/>
  <c r="G59" i="6" s="1"/>
  <c r="P66" i="4"/>
  <c r="D66" i="4"/>
  <c r="M66" i="4"/>
  <c r="J66" i="4"/>
  <c r="M74" i="4"/>
  <c r="G66" i="4"/>
  <c r="D71" i="4"/>
  <c r="G74" i="4"/>
  <c r="B64" i="4"/>
  <c r="G64" i="4" s="1"/>
  <c r="J65" i="4"/>
  <c r="B68" i="4"/>
  <c r="G68" i="4" s="1"/>
  <c r="B72" i="4"/>
  <c r="M65" i="4"/>
  <c r="M73" i="4"/>
  <c r="D65" i="4"/>
  <c r="D73" i="4"/>
  <c r="B58" i="4"/>
  <c r="G58" i="4" s="1"/>
  <c r="N82" i="1"/>
  <c r="N17" i="3"/>
  <c r="N48" i="3"/>
  <c r="N75" i="3"/>
  <c r="K84" i="3"/>
  <c r="B39" i="4"/>
  <c r="M39" i="4" s="1"/>
  <c r="B9" i="6"/>
  <c r="D9" i="6" s="1"/>
  <c r="B40" i="6"/>
  <c r="G40" i="6" s="1"/>
  <c r="B17" i="6"/>
  <c r="G17" i="6" s="1"/>
  <c r="B43" i="4"/>
  <c r="M43" i="4" s="1"/>
  <c r="B20" i="6"/>
  <c r="G20" i="6" s="1"/>
  <c r="B13" i="4"/>
  <c r="D13" i="4" s="1"/>
  <c r="B20" i="4"/>
  <c r="G20" i="4" s="1"/>
  <c r="N84" i="1"/>
  <c r="K78" i="3"/>
  <c r="B38" i="4"/>
  <c r="P38" i="4" s="1"/>
  <c r="B57" i="6"/>
  <c r="G57" i="6" s="1"/>
  <c r="B61" i="6"/>
  <c r="G61" i="6" s="1"/>
  <c r="H9" i="3"/>
  <c r="H12" i="3"/>
  <c r="H17" i="3"/>
  <c r="B48" i="4"/>
  <c r="J48" i="4" s="1"/>
  <c r="B50" i="4"/>
  <c r="P50" i="4" s="1"/>
  <c r="B52" i="4"/>
  <c r="P52" i="4" s="1"/>
  <c r="B41" i="6"/>
  <c r="G41" i="6" s="1"/>
  <c r="K82" i="1"/>
  <c r="H29" i="3"/>
  <c r="N55" i="3"/>
  <c r="K56" i="3"/>
  <c r="N59" i="3"/>
  <c r="N63" i="3"/>
  <c r="H65" i="3"/>
  <c r="K68" i="3"/>
  <c r="H69" i="3"/>
  <c r="N74" i="3"/>
  <c r="K75" i="3"/>
  <c r="B11" i="4"/>
  <c r="M11" i="4" s="1"/>
  <c r="B18" i="4"/>
  <c r="J18" i="4" s="1"/>
  <c r="B22" i="4"/>
  <c r="G22" i="4" s="1"/>
  <c r="B49" i="6"/>
  <c r="G49" i="6" s="1"/>
  <c r="B54" i="6"/>
  <c r="G54" i="6" s="1"/>
  <c r="K17" i="3"/>
  <c r="H53" i="3"/>
  <c r="B47" i="4"/>
  <c r="P47" i="4" s="1"/>
  <c r="B19" i="6"/>
  <c r="G19" i="6" s="1"/>
  <c r="B42" i="6"/>
  <c r="G42" i="6" s="1"/>
  <c r="N81" i="3"/>
  <c r="K82" i="3"/>
  <c r="H83" i="3"/>
  <c r="B50" i="6"/>
  <c r="G50" i="6" s="1"/>
  <c r="B17" i="4"/>
  <c r="G17" i="4" s="1"/>
  <c r="B51" i="4"/>
  <c r="P51" i="4" s="1"/>
  <c r="B55" i="4"/>
  <c r="P55" i="4" s="1"/>
  <c r="B11" i="6"/>
  <c r="M11" i="6" s="1"/>
  <c r="B21" i="6"/>
  <c r="G21" i="6" s="1"/>
  <c r="B44" i="6"/>
  <c r="G44" i="6" s="1"/>
  <c r="B48" i="6"/>
  <c r="G48" i="6" s="1"/>
  <c r="B55" i="6"/>
  <c r="G55" i="6" s="1"/>
  <c r="B60" i="6"/>
  <c r="G60" i="6" s="1"/>
  <c r="N66" i="3"/>
  <c r="N82" i="3"/>
  <c r="K83" i="3"/>
  <c r="B9" i="4"/>
  <c r="G9" i="4" s="1"/>
  <c r="B58" i="6"/>
  <c r="G58" i="6" s="1"/>
  <c r="K83" i="1"/>
  <c r="H84" i="1"/>
  <c r="K29" i="3"/>
  <c r="K49" i="3"/>
  <c r="H50" i="3"/>
  <c r="K65" i="3"/>
  <c r="H66" i="3"/>
  <c r="H73" i="3"/>
  <c r="K76" i="3"/>
  <c r="H77" i="3"/>
  <c r="K78" i="5"/>
  <c r="K82" i="5"/>
  <c r="B12" i="6"/>
  <c r="M12" i="6" s="1"/>
  <c r="B22" i="6"/>
  <c r="G22" i="6" s="1"/>
  <c r="B45" i="6"/>
  <c r="G45" i="6" s="1"/>
  <c r="B52" i="6"/>
  <c r="G52" i="6" s="1"/>
  <c r="B56" i="6"/>
  <c r="G56" i="6" s="1"/>
  <c r="N83" i="3"/>
  <c r="B46" i="4"/>
  <c r="P46" i="4" s="1"/>
  <c r="B18" i="6"/>
  <c r="G18" i="6" s="1"/>
  <c r="N83" i="1"/>
  <c r="K84" i="1"/>
  <c r="N25" i="3"/>
  <c r="N29" i="3"/>
  <c r="N49" i="3"/>
  <c r="N53" i="3"/>
  <c r="N82" i="5"/>
  <c r="K83" i="5"/>
  <c r="H84" i="5"/>
  <c r="B12" i="4"/>
  <c r="M12" i="4" s="1"/>
  <c r="B21" i="4"/>
  <c r="J21" i="4" s="1"/>
  <c r="B54" i="4"/>
  <c r="P54" i="4" s="1"/>
  <c r="B13" i="6"/>
  <c r="M13" i="6" s="1"/>
  <c r="B39" i="6"/>
  <c r="G39" i="6" s="1"/>
  <c r="B46" i="6"/>
  <c r="G46" i="6" s="1"/>
  <c r="B53" i="6"/>
  <c r="G53" i="6" s="1"/>
  <c r="K13" i="3"/>
  <c r="K79" i="3"/>
  <c r="J43" i="4"/>
  <c r="N51" i="3"/>
  <c r="N52" i="3"/>
  <c r="N67" i="3"/>
  <c r="B40" i="4"/>
  <c r="G40" i="4" s="1"/>
  <c r="P20" i="4"/>
  <c r="K19" i="3"/>
  <c r="K26" i="3"/>
  <c r="H47" i="3"/>
  <c r="K50" i="3"/>
  <c r="H51" i="3"/>
  <c r="K62" i="3"/>
  <c r="K66" i="3"/>
  <c r="K77" i="3"/>
  <c r="K55" i="5"/>
  <c r="N83" i="5"/>
  <c r="H20" i="3"/>
  <c r="H24" i="3"/>
  <c r="N26" i="3"/>
  <c r="K27" i="3"/>
  <c r="H28" i="3"/>
  <c r="H52" i="3"/>
  <c r="K55" i="3"/>
  <c r="H56" i="3"/>
  <c r="K57" i="3"/>
  <c r="N58" i="3"/>
  <c r="H60" i="3"/>
  <c r="N62" i="3"/>
  <c r="K63" i="3"/>
  <c r="N73" i="5"/>
  <c r="N74" i="5"/>
  <c r="N84" i="5"/>
  <c r="B56" i="4"/>
  <c r="P56" i="4" s="1"/>
  <c r="H11" i="3"/>
  <c r="H81" i="3"/>
  <c r="H84" i="3"/>
  <c r="N78" i="5"/>
  <c r="B19" i="4"/>
  <c r="G19" i="4" s="1"/>
  <c r="J43" i="6"/>
  <c r="J59" i="6"/>
  <c r="D48" i="6"/>
  <c r="B10" i="6"/>
  <c r="D10" i="6" s="1"/>
  <c r="P48" i="4"/>
  <c r="D48" i="4"/>
  <c r="B41" i="4"/>
  <c r="J41" i="4" s="1"/>
  <c r="B45" i="4"/>
  <c r="J45" i="4" s="1"/>
  <c r="B49" i="4"/>
  <c r="G49" i="4" s="1"/>
  <c r="B53" i="4"/>
  <c r="B57" i="4"/>
  <c r="G57" i="4" s="1"/>
  <c r="D42" i="4"/>
  <c r="B44" i="4"/>
  <c r="G44" i="4" s="1"/>
  <c r="B6" i="4"/>
  <c r="J17" i="4"/>
  <c r="J13" i="4"/>
  <c r="N81" i="5"/>
  <c r="K56" i="5"/>
  <c r="K84" i="5"/>
  <c r="H17" i="5"/>
  <c r="H57" i="5"/>
  <c r="N48" i="5"/>
  <c r="H83" i="5"/>
  <c r="N20" i="5"/>
  <c r="K80" i="5"/>
  <c r="N17" i="5"/>
  <c r="H26" i="5"/>
  <c r="N28" i="5"/>
  <c r="H47" i="5"/>
  <c r="K50" i="5"/>
  <c r="H51" i="5"/>
  <c r="N69" i="5"/>
  <c r="K17" i="5"/>
  <c r="H29" i="5"/>
  <c r="H50" i="5"/>
  <c r="H52" i="5"/>
  <c r="K53" i="5"/>
  <c r="H54" i="5"/>
  <c r="K61" i="5"/>
  <c r="H62" i="5"/>
  <c r="K75" i="5"/>
  <c r="N19" i="5"/>
  <c r="K20" i="5"/>
  <c r="K13" i="5"/>
  <c r="N49" i="5"/>
  <c r="H63" i="5"/>
  <c r="N64" i="5"/>
  <c r="K73" i="5"/>
  <c r="K77" i="5"/>
  <c r="H11" i="5"/>
  <c r="N13" i="5"/>
  <c r="K27" i="5"/>
  <c r="K48" i="5"/>
  <c r="N54" i="5"/>
  <c r="K63" i="5"/>
  <c r="K74" i="5"/>
  <c r="H75" i="5"/>
  <c r="N80" i="5"/>
  <c r="K81" i="5"/>
  <c r="H20" i="5"/>
  <c r="N25" i="5"/>
  <c r="N56" i="5"/>
  <c r="N62" i="5"/>
  <c r="N65" i="5"/>
  <c r="N76" i="5"/>
  <c r="N77" i="5"/>
  <c r="K11" i="5"/>
  <c r="H12" i="5"/>
  <c r="K47" i="5"/>
  <c r="H48" i="5"/>
  <c r="N53" i="5"/>
  <c r="H58" i="5"/>
  <c r="H60" i="5"/>
  <c r="H79" i="5"/>
  <c r="H76" i="5"/>
  <c r="H28" i="5"/>
  <c r="N24" i="5"/>
  <c r="K25" i="5"/>
  <c r="H49" i="5"/>
  <c r="N61" i="5"/>
  <c r="H66" i="5"/>
  <c r="N67" i="5"/>
  <c r="H68" i="5"/>
  <c r="H73" i="5"/>
  <c r="K76" i="5"/>
  <c r="K24" i="5"/>
  <c r="H25" i="5"/>
  <c r="H55" i="5"/>
  <c r="K64" i="5"/>
  <c r="H65" i="5"/>
  <c r="K12" i="5"/>
  <c r="K18" i="5"/>
  <c r="K58" i="5"/>
  <c r="H59" i="5"/>
  <c r="H61" i="5"/>
  <c r="K79" i="5"/>
  <c r="N12" i="5"/>
  <c r="N57" i="5"/>
  <c r="N79" i="5"/>
  <c r="N55" i="5"/>
  <c r="N63" i="5"/>
  <c r="N11" i="5"/>
  <c r="H18" i="5"/>
  <c r="N27" i="5"/>
  <c r="K28" i="5"/>
  <c r="N47" i="5"/>
  <c r="N50" i="5"/>
  <c r="K51" i="5"/>
  <c r="K54" i="5"/>
  <c r="N58" i="5"/>
  <c r="K59" i="5"/>
  <c r="K62" i="5"/>
  <c r="N66" i="5"/>
  <c r="K67" i="5"/>
  <c r="K69" i="5"/>
  <c r="N51" i="5"/>
  <c r="K52" i="5"/>
  <c r="H53" i="5"/>
  <c r="N59" i="5"/>
  <c r="K60" i="5"/>
  <c r="K66" i="5"/>
  <c r="K68" i="5"/>
  <c r="H69" i="5"/>
  <c r="H78" i="5"/>
  <c r="H80" i="5"/>
  <c r="H19" i="5"/>
  <c r="K26" i="5"/>
  <c r="H27" i="5"/>
  <c r="K29" i="5"/>
  <c r="K49" i="5"/>
  <c r="K57" i="5"/>
  <c r="K65" i="5"/>
  <c r="H74" i="5"/>
  <c r="H77" i="5"/>
  <c r="N52" i="5"/>
  <c r="N60" i="5"/>
  <c r="N68" i="5"/>
  <c r="H13" i="5"/>
  <c r="N18" i="5"/>
  <c r="K19" i="5"/>
  <c r="H24" i="5"/>
  <c r="N26" i="5"/>
  <c r="N29" i="5"/>
  <c r="H56" i="5"/>
  <c r="H64" i="5"/>
  <c r="N75" i="5"/>
  <c r="N11" i="3"/>
  <c r="H19" i="3"/>
  <c r="N24" i="3"/>
  <c r="K25" i="3"/>
  <c r="H26" i="3"/>
  <c r="K48" i="3"/>
  <c r="H57" i="3"/>
  <c r="K58" i="3"/>
  <c r="H62" i="3"/>
  <c r="H68" i="3"/>
  <c r="N73" i="3"/>
  <c r="K74" i="3"/>
  <c r="H75" i="3"/>
  <c r="N80" i="3"/>
  <c r="N28" i="3"/>
  <c r="H64" i="3"/>
  <c r="N76" i="3"/>
  <c r="K81" i="3"/>
  <c r="K52" i="3"/>
  <c r="N78" i="3"/>
  <c r="H76" i="3"/>
  <c r="N18" i="3"/>
  <c r="N54" i="3"/>
  <c r="N9" i="3"/>
  <c r="K11" i="3"/>
  <c r="H18" i="3"/>
  <c r="N20" i="3"/>
  <c r="H25" i="3"/>
  <c r="N27" i="3"/>
  <c r="K47" i="3"/>
  <c r="H48" i="3"/>
  <c r="N50" i="3"/>
  <c r="H54" i="3"/>
  <c r="N56" i="3"/>
  <c r="H58" i="3"/>
  <c r="H61" i="3"/>
  <c r="N69" i="3"/>
  <c r="N79" i="3"/>
  <c r="K80" i="3"/>
  <c r="K28" i="3"/>
  <c r="K54" i="3"/>
  <c r="K59" i="3"/>
  <c r="H79" i="3"/>
  <c r="H55" i="3"/>
  <c r="N13" i="3"/>
  <c r="N19" i="3"/>
  <c r="K20" i="3"/>
  <c r="N47" i="3"/>
  <c r="N61" i="3"/>
  <c r="K64" i="3"/>
  <c r="N68" i="3"/>
  <c r="H74" i="3"/>
  <c r="K61" i="3"/>
  <c r="H27" i="3"/>
  <c r="H63" i="3"/>
  <c r="N64" i="3"/>
  <c r="K67" i="3"/>
  <c r="H80" i="3"/>
  <c r="N65" i="3"/>
  <c r="N57" i="3"/>
  <c r="K60" i="3"/>
  <c r="H78" i="3"/>
  <c r="K12" i="3"/>
  <c r="H13" i="3"/>
  <c r="K18" i="3"/>
  <c r="K51" i="3"/>
  <c r="K9" i="3"/>
  <c r="K24" i="3"/>
  <c r="K69" i="3"/>
  <c r="K73" i="3"/>
  <c r="N12" i="3"/>
  <c r="H49" i="3"/>
  <c r="K53" i="3"/>
  <c r="H59" i="3"/>
  <c r="N60" i="3"/>
  <c r="N77" i="3"/>
  <c r="B73" i="2"/>
  <c r="D17" i="2"/>
  <c r="G17" i="2"/>
  <c r="J17" i="2"/>
  <c r="M17" i="2"/>
  <c r="P17" i="2"/>
  <c r="D18" i="2"/>
  <c r="G18" i="2"/>
  <c r="J18" i="2"/>
  <c r="M18" i="2"/>
  <c r="P18" i="2"/>
  <c r="P9" i="2"/>
  <c r="M9" i="2"/>
  <c r="J9" i="2"/>
  <c r="G9" i="2"/>
  <c r="D9" i="2"/>
  <c r="A91" i="1"/>
  <c r="A90" i="1"/>
  <c r="A89" i="1"/>
  <c r="J70" i="4" l="1"/>
  <c r="J39" i="4"/>
  <c r="J42" i="4"/>
  <c r="D51" i="6"/>
  <c r="D63" i="4"/>
  <c r="G71" i="4"/>
  <c r="M70" i="4"/>
  <c r="M43" i="6"/>
  <c r="M71" i="4"/>
  <c r="P51" i="6"/>
  <c r="M63" i="4"/>
  <c r="G70" i="4"/>
  <c r="J71" i="4"/>
  <c r="M47" i="4"/>
  <c r="D43" i="6"/>
  <c r="M42" i="4"/>
  <c r="M48" i="4"/>
  <c r="J74" i="4"/>
  <c r="D39" i="4"/>
  <c r="D59" i="6"/>
  <c r="M67" i="4"/>
  <c r="G73" i="4"/>
  <c r="J74" i="6"/>
  <c r="M20" i="4"/>
  <c r="J51" i="6"/>
  <c r="J73" i="4"/>
  <c r="G67" i="4"/>
  <c r="P18" i="4"/>
  <c r="M51" i="6"/>
  <c r="J47" i="4"/>
  <c r="P59" i="6"/>
  <c r="P70" i="4"/>
  <c r="P59" i="4"/>
  <c r="J63" i="4"/>
  <c r="G42" i="4"/>
  <c r="J59" i="4"/>
  <c r="M74" i="6"/>
  <c r="G43" i="4"/>
  <c r="P17" i="4"/>
  <c r="D47" i="4"/>
  <c r="M50" i="6"/>
  <c r="M13" i="4"/>
  <c r="M59" i="4"/>
  <c r="M47" i="6"/>
  <c r="J47" i="6"/>
  <c r="G48" i="4"/>
  <c r="M60" i="4"/>
  <c r="D69" i="4"/>
  <c r="P74" i="6"/>
  <c r="G69" i="4"/>
  <c r="P60" i="4"/>
  <c r="M69" i="4"/>
  <c r="J60" i="4"/>
  <c r="D59" i="4"/>
  <c r="P73" i="6"/>
  <c r="G72" i="6"/>
  <c r="D60" i="4"/>
  <c r="M9" i="4"/>
  <c r="D67" i="4"/>
  <c r="G74" i="6"/>
  <c r="J67" i="4"/>
  <c r="P47" i="6"/>
  <c r="J69" i="4"/>
  <c r="G18" i="4"/>
  <c r="D43" i="4"/>
  <c r="G47" i="4"/>
  <c r="P74" i="4"/>
  <c r="G71" i="6"/>
  <c r="M18" i="4"/>
  <c r="J9" i="4"/>
  <c r="D18" i="4"/>
  <c r="P43" i="4"/>
  <c r="M59" i="6"/>
  <c r="D47" i="6"/>
  <c r="M20" i="6"/>
  <c r="P43" i="6"/>
  <c r="G63" i="4"/>
  <c r="D71" i="6"/>
  <c r="J71" i="6"/>
  <c r="G75" i="6"/>
  <c r="M70" i="6"/>
  <c r="D70" i="6"/>
  <c r="J70" i="6"/>
  <c r="M73" i="6"/>
  <c r="M69" i="6"/>
  <c r="D69" i="6"/>
  <c r="J69" i="6"/>
  <c r="M68" i="6"/>
  <c r="D68" i="6"/>
  <c r="J68" i="6"/>
  <c r="D67" i="6"/>
  <c r="J67" i="6"/>
  <c r="P68" i="6"/>
  <c r="G70" i="6"/>
  <c r="G69" i="6"/>
  <c r="D75" i="6"/>
  <c r="J75" i="6"/>
  <c r="M66" i="6"/>
  <c r="D66" i="6"/>
  <c r="J66" i="6"/>
  <c r="G67" i="6"/>
  <c r="P67" i="6"/>
  <c r="M67" i="6"/>
  <c r="P69" i="6"/>
  <c r="D73" i="6"/>
  <c r="J73" i="6"/>
  <c r="D65" i="6"/>
  <c r="J65" i="6"/>
  <c r="M65" i="6"/>
  <c r="G66" i="6"/>
  <c r="P66" i="6"/>
  <c r="G68" i="6"/>
  <c r="D72" i="6"/>
  <c r="J72" i="6"/>
  <c r="P71" i="6"/>
  <c r="M72" i="6"/>
  <c r="M75" i="6"/>
  <c r="G65" i="6"/>
  <c r="P65" i="6"/>
  <c r="M41" i="6"/>
  <c r="J41" i="6"/>
  <c r="P72" i="4"/>
  <c r="D72" i="4"/>
  <c r="M72" i="4"/>
  <c r="J72" i="4"/>
  <c r="P68" i="4"/>
  <c r="D68" i="4"/>
  <c r="M68" i="4"/>
  <c r="J68" i="4"/>
  <c r="G72" i="4"/>
  <c r="P64" i="4"/>
  <c r="D64" i="4"/>
  <c r="M64" i="4"/>
  <c r="J64" i="4"/>
  <c r="J58" i="4"/>
  <c r="P58" i="4"/>
  <c r="D58" i="4"/>
  <c r="M58" i="4"/>
  <c r="P21" i="4"/>
  <c r="D21" i="4"/>
  <c r="D54" i="4"/>
  <c r="J13" i="6"/>
  <c r="P48" i="6"/>
  <c r="J11" i="4"/>
  <c r="J22" i="6"/>
  <c r="D40" i="6"/>
  <c r="P21" i="6"/>
  <c r="G21" i="4"/>
  <c r="M46" i="4"/>
  <c r="J9" i="6"/>
  <c r="J21" i="6"/>
  <c r="G9" i="6"/>
  <c r="P13" i="6"/>
  <c r="D11" i="4"/>
  <c r="J46" i="4"/>
  <c r="D17" i="6"/>
  <c r="J39" i="6"/>
  <c r="P40" i="6"/>
  <c r="P9" i="6"/>
  <c r="J17" i="6"/>
  <c r="P17" i="6"/>
  <c r="M17" i="6"/>
  <c r="D22" i="6"/>
  <c r="G11" i="4"/>
  <c r="M44" i="6"/>
  <c r="M9" i="6"/>
  <c r="J50" i="6"/>
  <c r="P50" i="6"/>
  <c r="D50" i="6"/>
  <c r="J48" i="6"/>
  <c r="M21" i="6"/>
  <c r="D20" i="4"/>
  <c r="M21" i="4"/>
  <c r="P39" i="4"/>
  <c r="D20" i="6"/>
  <c r="G11" i="6"/>
  <c r="G39" i="4"/>
  <c r="J12" i="6"/>
  <c r="M40" i="6"/>
  <c r="J40" i="6"/>
  <c r="J20" i="4"/>
  <c r="D38" i="4"/>
  <c r="J11" i="6"/>
  <c r="M54" i="6"/>
  <c r="J54" i="6"/>
  <c r="J12" i="4"/>
  <c r="G13" i="4"/>
  <c r="D61" i="6"/>
  <c r="J52" i="4"/>
  <c r="M49" i="6"/>
  <c r="D42" i="6"/>
  <c r="J49" i="6"/>
  <c r="G55" i="4"/>
  <c r="G38" i="4"/>
  <c r="M55" i="4"/>
  <c r="M38" i="4"/>
  <c r="J38" i="4"/>
  <c r="M56" i="4"/>
  <c r="J20" i="6"/>
  <c r="D54" i="6"/>
  <c r="D41" i="6"/>
  <c r="P20" i="6"/>
  <c r="D55" i="4"/>
  <c r="M52" i="4"/>
  <c r="P13" i="4"/>
  <c r="P49" i="6"/>
  <c r="G52" i="4"/>
  <c r="D12" i="4"/>
  <c r="D52" i="4"/>
  <c r="M61" i="6"/>
  <c r="J61" i="6"/>
  <c r="G12" i="4"/>
  <c r="P41" i="6"/>
  <c r="J55" i="4"/>
  <c r="M42" i="6"/>
  <c r="D49" i="6"/>
  <c r="J42" i="6"/>
  <c r="P61" i="6"/>
  <c r="P42" i="6"/>
  <c r="P12" i="4"/>
  <c r="P54" i="6"/>
  <c r="D19" i="6"/>
  <c r="M60" i="6"/>
  <c r="D58" i="6"/>
  <c r="J50" i="4"/>
  <c r="J40" i="4"/>
  <c r="G56" i="4"/>
  <c r="D11" i="6"/>
  <c r="D57" i="6"/>
  <c r="G50" i="4"/>
  <c r="P57" i="6"/>
  <c r="G13" i="6"/>
  <c r="M50" i="4"/>
  <c r="M57" i="6"/>
  <c r="M22" i="4"/>
  <c r="P19" i="4"/>
  <c r="P11" i="6"/>
  <c r="M52" i="6"/>
  <c r="P22" i="4"/>
  <c r="D50" i="4"/>
  <c r="J19" i="6"/>
  <c r="M19" i="6"/>
  <c r="P58" i="6"/>
  <c r="P52" i="6"/>
  <c r="D22" i="4"/>
  <c r="J22" i="4"/>
  <c r="D46" i="4"/>
  <c r="D21" i="6"/>
  <c r="J58" i="6"/>
  <c r="P44" i="6"/>
  <c r="P46" i="6"/>
  <c r="P19" i="6"/>
  <c r="J54" i="4"/>
  <c r="J57" i="6"/>
  <c r="P9" i="4"/>
  <c r="P22" i="6"/>
  <c r="P11" i="4"/>
  <c r="M58" i="6"/>
  <c r="P53" i="6"/>
  <c r="D17" i="4"/>
  <c r="D40" i="4"/>
  <c r="D56" i="6"/>
  <c r="P45" i="6"/>
  <c r="P18" i="6"/>
  <c r="P55" i="6"/>
  <c r="M18" i="6"/>
  <c r="M40" i="4"/>
  <c r="P40" i="4"/>
  <c r="M56" i="6"/>
  <c r="M48" i="6"/>
  <c r="D55" i="6"/>
  <c r="D39" i="6"/>
  <c r="J46" i="6"/>
  <c r="D9" i="4"/>
  <c r="J51" i="4"/>
  <c r="J55" i="6"/>
  <c r="M19" i="4"/>
  <c r="J56" i="4"/>
  <c r="D13" i="6"/>
  <c r="J18" i="6"/>
  <c r="M55" i="6"/>
  <c r="M39" i="6"/>
  <c r="D46" i="6"/>
  <c r="J53" i="6"/>
  <c r="J45" i="6"/>
  <c r="M22" i="6"/>
  <c r="P39" i="6"/>
  <c r="G51" i="4"/>
  <c r="M17" i="4"/>
  <c r="J56" i="6"/>
  <c r="P56" i="6"/>
  <c r="D51" i="4"/>
  <c r="M51" i="4"/>
  <c r="D12" i="6"/>
  <c r="M46" i="6"/>
  <c r="D53" i="6"/>
  <c r="D45" i="6"/>
  <c r="J60" i="6"/>
  <c r="J52" i="6"/>
  <c r="J44" i="6"/>
  <c r="G12" i="6"/>
  <c r="M54" i="4"/>
  <c r="D18" i="6"/>
  <c r="M53" i="6"/>
  <c r="M45" i="6"/>
  <c r="D60" i="6"/>
  <c r="D52" i="6"/>
  <c r="D44" i="6"/>
  <c r="P12" i="6"/>
  <c r="P60" i="6"/>
  <c r="G46" i="4"/>
  <c r="G54" i="4"/>
  <c r="D19" i="4"/>
  <c r="D56" i="4"/>
  <c r="J19" i="4"/>
  <c r="M10" i="6"/>
  <c r="G10" i="6"/>
  <c r="P10" i="6"/>
  <c r="J10" i="6"/>
  <c r="P53" i="4"/>
  <c r="D53" i="4"/>
  <c r="M53" i="4"/>
  <c r="P44" i="4"/>
  <c r="D44" i="4"/>
  <c r="M44" i="4"/>
  <c r="P49" i="4"/>
  <c r="D49" i="4"/>
  <c r="M49" i="4"/>
  <c r="G53" i="4"/>
  <c r="J53" i="4"/>
  <c r="J44" i="4"/>
  <c r="P45" i="4"/>
  <c r="D45" i="4"/>
  <c r="M45" i="4"/>
  <c r="G45" i="4"/>
  <c r="J49" i="4"/>
  <c r="J57" i="4"/>
  <c r="P57" i="4"/>
  <c r="D57" i="4"/>
  <c r="M57" i="4"/>
  <c r="P41" i="4"/>
  <c r="D41" i="4"/>
  <c r="M41" i="4"/>
  <c r="G41" i="4"/>
  <c r="M6" i="4"/>
  <c r="J6" i="4"/>
  <c r="P6" i="4"/>
  <c r="D6" i="4"/>
  <c r="G6" i="4"/>
  <c r="N30" i="1"/>
  <c r="K62" i="1"/>
  <c r="K60" i="1"/>
  <c r="H55" i="1"/>
  <c r="H75" i="1"/>
  <c r="K14" i="1"/>
  <c r="H64" i="1"/>
  <c r="H62" i="1"/>
  <c r="K61" i="1"/>
  <c r="N72" i="3"/>
  <c r="N61" i="1"/>
  <c r="N75" i="1"/>
  <c r="N29" i="1"/>
  <c r="N25" i="1"/>
  <c r="N63" i="1"/>
  <c r="K29" i="1"/>
  <c r="K25" i="1"/>
  <c r="N54" i="1"/>
  <c r="N53" i="1"/>
  <c r="H52" i="1"/>
  <c r="N50" i="1"/>
  <c r="N64" i="1"/>
  <c r="H60" i="1"/>
  <c r="N55" i="1"/>
  <c r="N10" i="1"/>
  <c r="N14" i="1"/>
  <c r="N52" i="1"/>
  <c r="N48" i="1"/>
  <c r="K81" i="1"/>
  <c r="N80" i="1"/>
  <c r="K79" i="1"/>
  <c r="H78" i="1"/>
  <c r="H74" i="1"/>
  <c r="K73" i="1"/>
  <c r="H65" i="1"/>
  <c r="B10" i="4"/>
  <c r="D10" i="4" s="1"/>
  <c r="K30" i="1"/>
  <c r="K64" i="1"/>
  <c r="N21" i="1"/>
  <c r="K24" i="1"/>
  <c r="H46" i="1"/>
  <c r="H53" i="1"/>
  <c r="H51" i="1"/>
  <c r="H49" i="1"/>
  <c r="K48" i="1"/>
  <c r="H81" i="1"/>
  <c r="H77" i="1"/>
  <c r="K69" i="1"/>
  <c r="H68" i="1"/>
  <c r="N66" i="1"/>
  <c r="K65" i="1"/>
  <c r="N58" i="1"/>
  <c r="H56" i="1"/>
  <c r="B12" i="2"/>
  <c r="G13" i="2" s="1"/>
  <c r="N28" i="1"/>
  <c r="N57" i="1"/>
  <c r="N51" i="1"/>
  <c r="N47" i="1"/>
  <c r="N79" i="1"/>
  <c r="N76" i="1"/>
  <c r="N72" i="5"/>
  <c r="K20" i="1"/>
  <c r="H25" i="1"/>
  <c r="N69" i="1"/>
  <c r="H58" i="1"/>
  <c r="K54" i="1"/>
  <c r="H48" i="1"/>
  <c r="K68" i="1"/>
  <c r="H72" i="3"/>
  <c r="K72" i="5"/>
  <c r="K21" i="1"/>
  <c r="N26" i="1"/>
  <c r="K63" i="1"/>
  <c r="N62" i="1"/>
  <c r="H57" i="1"/>
  <c r="K56" i="1"/>
  <c r="N81" i="1"/>
  <c r="K75" i="1"/>
  <c r="B38" i="6"/>
  <c r="M38" i="6" s="1"/>
  <c r="H17" i="1"/>
  <c r="H21" i="1"/>
  <c r="H61" i="1"/>
  <c r="K49" i="1"/>
  <c r="H73" i="1"/>
  <c r="N59" i="1"/>
  <c r="N46" i="5"/>
  <c r="H11" i="1"/>
  <c r="K12" i="1"/>
  <c r="K46" i="1"/>
  <c r="K59" i="1"/>
  <c r="K53" i="1"/>
  <c r="H72" i="1"/>
  <c r="H79" i="1"/>
  <c r="K19" i="1"/>
  <c r="H28" i="1"/>
  <c r="H26" i="1"/>
  <c r="H66" i="1"/>
  <c r="N60" i="1"/>
  <c r="K58" i="1"/>
  <c r="K55" i="1"/>
  <c r="K52" i="1"/>
  <c r="N72" i="1"/>
  <c r="N77" i="1"/>
  <c r="H76" i="1"/>
  <c r="B64" i="6"/>
  <c r="G64" i="6" s="1"/>
  <c r="K50" i="1"/>
  <c r="K80" i="1"/>
  <c r="B13" i="2"/>
  <c r="M16" i="2" s="1"/>
  <c r="B16" i="6"/>
  <c r="M16" i="6" s="1"/>
  <c r="N24" i="1"/>
  <c r="H30" i="1"/>
  <c r="N67" i="1"/>
  <c r="H63" i="1"/>
  <c r="N49" i="1"/>
  <c r="K47" i="1"/>
  <c r="K74" i="1"/>
  <c r="K10" i="3"/>
  <c r="N19" i="1"/>
  <c r="N56" i="1"/>
  <c r="K77" i="1"/>
  <c r="N74" i="1"/>
  <c r="N10" i="5"/>
  <c r="M11" i="2"/>
  <c r="K67" i="1"/>
  <c r="H59" i="1"/>
  <c r="H50" i="1"/>
  <c r="H47" i="1"/>
  <c r="H80" i="1"/>
  <c r="H12" i="1"/>
  <c r="K78" i="1"/>
  <c r="N73" i="1"/>
  <c r="N78" i="1"/>
  <c r="N17" i="1"/>
  <c r="K28" i="1"/>
  <c r="H27" i="1"/>
  <c r="N46" i="1"/>
  <c r="N68" i="1"/>
  <c r="K66" i="1"/>
  <c r="N65" i="1"/>
  <c r="K57" i="1"/>
  <c r="H54" i="1"/>
  <c r="K51" i="1"/>
  <c r="K72" i="1"/>
  <c r="K76" i="1"/>
  <c r="H10" i="5"/>
  <c r="B16" i="4"/>
  <c r="M16" i="4" s="1"/>
  <c r="B11" i="2"/>
  <c r="M12" i="2" s="1"/>
  <c r="B16" i="2"/>
  <c r="D19" i="2" s="1"/>
  <c r="B21" i="2"/>
  <c r="B20" i="2"/>
  <c r="B18" i="2"/>
  <c r="D21" i="2" s="1"/>
  <c r="B9" i="2"/>
  <c r="B22" i="2"/>
  <c r="B19" i="2"/>
  <c r="P22" i="2" s="1"/>
  <c r="B17" i="2"/>
  <c r="P20" i="2" s="1"/>
  <c r="H46" i="5"/>
  <c r="N16" i="5"/>
  <c r="N9" i="5"/>
  <c r="H72" i="5"/>
  <c r="K46" i="5"/>
  <c r="H9" i="5"/>
  <c r="N23" i="5"/>
  <c r="H16" i="5"/>
  <c r="K10" i="5"/>
  <c r="K16" i="5"/>
  <c r="H23" i="5"/>
  <c r="K23" i="5"/>
  <c r="K9" i="5"/>
  <c r="N46" i="3"/>
  <c r="H46" i="3"/>
  <c r="H10" i="3"/>
  <c r="K23" i="3"/>
  <c r="N16" i="3"/>
  <c r="K46" i="3"/>
  <c r="H23" i="3"/>
  <c r="K72" i="3"/>
  <c r="N23" i="3"/>
  <c r="H16" i="3"/>
  <c r="K16" i="3"/>
  <c r="N10" i="3"/>
  <c r="K18" i="1"/>
  <c r="H19" i="1"/>
  <c r="K27" i="1"/>
  <c r="K11" i="1"/>
  <c r="N18" i="1"/>
  <c r="N27" i="1"/>
  <c r="K13" i="1"/>
  <c r="K17" i="1"/>
  <c r="H18" i="1"/>
  <c r="H20" i="1"/>
  <c r="N20" i="1"/>
  <c r="K26" i="1"/>
  <c r="H13" i="1"/>
  <c r="H10" i="1"/>
  <c r="K10" i="1"/>
  <c r="H14" i="1"/>
  <c r="H24" i="1"/>
  <c r="H29" i="1"/>
  <c r="O3" i="6"/>
  <c r="O32" i="6" s="1"/>
  <c r="L3" i="6"/>
  <c r="L32" i="6" s="1"/>
  <c r="O3" i="4"/>
  <c r="O31" i="4" s="1"/>
  <c r="L3" i="4"/>
  <c r="L31" i="4" s="1"/>
  <c r="O30" i="2"/>
  <c r="L30" i="2"/>
  <c r="M13" i="2" l="1"/>
  <c r="P64" i="6"/>
  <c r="P38" i="6"/>
  <c r="D11" i="2"/>
  <c r="J21" i="2"/>
  <c r="D16" i="2"/>
  <c r="G16" i="6"/>
  <c r="J38" i="6"/>
  <c r="P16" i="2"/>
  <c r="P10" i="4"/>
  <c r="J10" i="4"/>
  <c r="P13" i="2"/>
  <c r="M10" i="4"/>
  <c r="J13" i="2"/>
  <c r="D13" i="2"/>
  <c r="D20" i="2"/>
  <c r="G10" i="4"/>
  <c r="G38" i="6"/>
  <c r="G11" i="2"/>
  <c r="J64" i="6"/>
  <c r="M21" i="2"/>
  <c r="J16" i="2"/>
  <c r="D38" i="6"/>
  <c r="G16" i="2"/>
  <c r="J19" i="2"/>
  <c r="D16" i="6"/>
  <c r="D12" i="2"/>
  <c r="J20" i="2"/>
  <c r="J16" i="6"/>
  <c r="D64" i="6"/>
  <c r="G21" i="2"/>
  <c r="P11" i="2"/>
  <c r="J11" i="2"/>
  <c r="P16" i="6"/>
  <c r="M19" i="2"/>
  <c r="M64" i="6"/>
  <c r="G16" i="4"/>
  <c r="P16" i="4"/>
  <c r="J16" i="4"/>
  <c r="D16" i="4"/>
  <c r="D22" i="2"/>
  <c r="P21" i="2"/>
  <c r="G12" i="2"/>
  <c r="J22" i="2"/>
  <c r="M22" i="2"/>
  <c r="P12" i="2"/>
  <c r="G19" i="2"/>
  <c r="G22" i="2"/>
  <c r="G10" i="2"/>
  <c r="M10" i="2"/>
  <c r="P10" i="2"/>
  <c r="J10" i="2"/>
  <c r="J12" i="2"/>
  <c r="D10" i="2"/>
  <c r="M20" i="2"/>
  <c r="G20" i="2"/>
  <c r="P19" i="2"/>
  <c r="A71" i="5"/>
  <c r="A83" i="3"/>
  <c r="A83" i="5" s="1"/>
  <c r="A81" i="3"/>
  <c r="A81" i="5" s="1"/>
  <c r="A80" i="3"/>
  <c r="A80" i="5" s="1"/>
  <c r="A79" i="3"/>
  <c r="A79" i="5" s="1"/>
  <c r="A78" i="3"/>
  <c r="A78" i="5" s="1"/>
  <c r="A77" i="3"/>
  <c r="A77" i="5" s="1"/>
  <c r="A76" i="3"/>
  <c r="A76" i="5" s="1"/>
  <c r="A75" i="3"/>
  <c r="A75" i="5" s="1"/>
  <c r="A74" i="3"/>
  <c r="A74" i="5" s="1"/>
  <c r="A73" i="3"/>
  <c r="A73" i="5" s="1"/>
  <c r="A72" i="3"/>
  <c r="A72" i="5" s="1"/>
  <c r="A69" i="3"/>
  <c r="A69" i="5" s="1"/>
  <c r="A68" i="3"/>
  <c r="A68" i="5" s="1"/>
  <c r="A67" i="3"/>
  <c r="A67" i="5" s="1"/>
  <c r="A66" i="3"/>
  <c r="A66" i="5" s="1"/>
  <c r="A65" i="3"/>
  <c r="A65" i="5" s="1"/>
  <c r="A64" i="3"/>
  <c r="A64" i="5" s="1"/>
  <c r="A63" i="3"/>
  <c r="A63" i="5" s="1"/>
  <c r="A62" i="3"/>
  <c r="A62" i="5" s="1"/>
  <c r="A61" i="3"/>
  <c r="A61" i="5" s="1"/>
  <c r="A60" i="3"/>
  <c r="A60" i="5" s="1"/>
  <c r="A59" i="3"/>
  <c r="A59" i="5" s="1"/>
  <c r="A58" i="3"/>
  <c r="A58" i="5" s="1"/>
  <c r="A57" i="3"/>
  <c r="A57" i="5" s="1"/>
  <c r="A56" i="3"/>
  <c r="A56" i="5" s="1"/>
  <c r="A55" i="3"/>
  <c r="A55" i="5" s="1"/>
  <c r="A54" i="3"/>
  <c r="A54" i="5" s="1"/>
  <c r="A53" i="3"/>
  <c r="A53" i="5" s="1"/>
  <c r="A52" i="3"/>
  <c r="A52" i="5" s="1"/>
  <c r="A51" i="3"/>
  <c r="A51" i="5" s="1"/>
  <c r="A50" i="3"/>
  <c r="A50" i="5" s="1"/>
  <c r="A49" i="3"/>
  <c r="A49" i="5" s="1"/>
  <c r="A48" i="3"/>
  <c r="A48" i="5" s="1"/>
  <c r="A47" i="3"/>
  <c r="A47" i="5" s="1"/>
  <c r="A46" i="3"/>
  <c r="A46" i="5" s="1"/>
  <c r="B36" i="2" l="1"/>
  <c r="J36" i="2" s="1"/>
  <c r="B74" i="2"/>
  <c r="B56" i="2"/>
  <c r="B52" i="2"/>
  <c r="P52" i="2" s="1"/>
  <c r="B49" i="2"/>
  <c r="J49" i="2" s="1"/>
  <c r="B45" i="2"/>
  <c r="M45" i="2" s="1"/>
  <c r="B40" i="2"/>
  <c r="D40" i="2" s="1"/>
  <c r="B62" i="2"/>
  <c r="B71" i="2"/>
  <c r="B67" i="2"/>
  <c r="B63" i="2"/>
  <c r="B62" i="4"/>
  <c r="B57" i="2"/>
  <c r="M57" i="2" s="1"/>
  <c r="B53" i="2"/>
  <c r="G53" i="2" s="1"/>
  <c r="B50" i="2"/>
  <c r="D50" i="2" s="1"/>
  <c r="B46" i="2"/>
  <c r="J46" i="2" s="1"/>
  <c r="B42" i="2"/>
  <c r="B41" i="2"/>
  <c r="G41" i="2" s="1"/>
  <c r="B37" i="2"/>
  <c r="P37" i="2" s="1"/>
  <c r="J73" i="2"/>
  <c r="B68" i="2"/>
  <c r="B64" i="2"/>
  <c r="B37" i="4"/>
  <c r="M37" i="4" s="1"/>
  <c r="B59" i="2"/>
  <c r="M59" i="2" s="1"/>
  <c r="B55" i="2"/>
  <c r="B51" i="2"/>
  <c r="M51" i="2" s="1"/>
  <c r="B48" i="2"/>
  <c r="J48" i="2" s="1"/>
  <c r="B44" i="2"/>
  <c r="D44" i="2" s="1"/>
  <c r="B39" i="2"/>
  <c r="D39" i="2" s="1"/>
  <c r="B70" i="2"/>
  <c r="B66" i="2"/>
  <c r="B6" i="6"/>
  <c r="B58" i="2"/>
  <c r="D58" i="2" s="1"/>
  <c r="B54" i="2"/>
  <c r="J54" i="2" s="1"/>
  <c r="B47" i="2"/>
  <c r="G47" i="2" s="1"/>
  <c r="B43" i="2"/>
  <c r="P43" i="2" s="1"/>
  <c r="B38" i="2"/>
  <c r="M38" i="2" s="1"/>
  <c r="B69" i="2"/>
  <c r="B65" i="2"/>
  <c r="N12" i="1"/>
  <c r="N13" i="1"/>
  <c r="N11" i="1"/>
  <c r="M56" i="2" l="1"/>
  <c r="M74" i="2"/>
  <c r="P74" i="2"/>
  <c r="D42" i="2"/>
  <c r="M58" i="2"/>
  <c r="P58" i="2"/>
  <c r="P55" i="2"/>
  <c r="M73" i="2"/>
  <c r="P73" i="2"/>
  <c r="P65" i="2"/>
  <c r="J65" i="2"/>
  <c r="J62" i="4"/>
  <c r="G62" i="4"/>
  <c r="D69" i="2"/>
  <c r="J69" i="2"/>
  <c r="D63" i="2"/>
  <c r="J63" i="2"/>
  <c r="M67" i="2"/>
  <c r="J67" i="2"/>
  <c r="P71" i="2"/>
  <c r="J71" i="2"/>
  <c r="D70" i="2"/>
  <c r="J70" i="2"/>
  <c r="D64" i="2"/>
  <c r="J64" i="2"/>
  <c r="G68" i="2"/>
  <c r="J68" i="2"/>
  <c r="D66" i="2"/>
  <c r="J66" i="2"/>
  <c r="M62" i="2"/>
  <c r="J62" i="2"/>
  <c r="P36" i="2"/>
  <c r="G36" i="2"/>
  <c r="D36" i="2"/>
  <c r="M36" i="2"/>
  <c r="P49" i="2"/>
  <c r="D49" i="2"/>
  <c r="D52" i="2"/>
  <c r="G49" i="2"/>
  <c r="M49" i="2"/>
  <c r="J52" i="2"/>
  <c r="P63" i="2"/>
  <c r="M39" i="2"/>
  <c r="G63" i="2"/>
  <c r="G70" i="2"/>
  <c r="J39" i="2"/>
  <c r="M64" i="2"/>
  <c r="M46" i="2"/>
  <c r="P69" i="2"/>
  <c r="G43" i="2"/>
  <c r="M63" i="2"/>
  <c r="G67" i="2"/>
  <c r="G39" i="2"/>
  <c r="M69" i="2"/>
  <c r="D55" i="2"/>
  <c r="J41" i="2"/>
  <c r="G54" i="2"/>
  <c r="P54" i="2"/>
  <c r="D41" i="2"/>
  <c r="P47" i="2"/>
  <c r="D47" i="2"/>
  <c r="M54" i="2"/>
  <c r="J42" i="2"/>
  <c r="G74" i="2"/>
  <c r="P40" i="2"/>
  <c r="P45" i="2"/>
  <c r="P39" i="2"/>
  <c r="D45" i="2"/>
  <c r="D46" i="2"/>
  <c r="G66" i="2"/>
  <c r="D74" i="2"/>
  <c r="J40" i="2"/>
  <c r="G45" i="2"/>
  <c r="G40" i="2"/>
  <c r="M42" i="2"/>
  <c r="D54" i="2"/>
  <c r="G64" i="2"/>
  <c r="P67" i="2"/>
  <c r="P46" i="2"/>
  <c r="J74" i="2"/>
  <c r="J38" i="2"/>
  <c r="G69" i="2"/>
  <c r="D68" i="2"/>
  <c r="J45" i="2"/>
  <c r="P64" i="2"/>
  <c r="P68" i="2"/>
  <c r="P38" i="2"/>
  <c r="G46" i="2"/>
  <c r="D62" i="4"/>
  <c r="M55" i="2"/>
  <c r="P42" i="2"/>
  <c r="G38" i="2"/>
  <c r="M66" i="2"/>
  <c r="P62" i="4"/>
  <c r="M41" i="2"/>
  <c r="M40" i="2"/>
  <c r="D38" i="2"/>
  <c r="D37" i="2"/>
  <c r="J55" i="2"/>
  <c r="M53" i="2"/>
  <c r="J59" i="2"/>
  <c r="D53" i="2"/>
  <c r="M62" i="4"/>
  <c r="G42" i="2"/>
  <c r="P41" i="2"/>
  <c r="G50" i="2"/>
  <c r="G52" i="2"/>
  <c r="M52" i="2"/>
  <c r="M43" i="2"/>
  <c r="D67" i="2"/>
  <c r="M68" i="2"/>
  <c r="P70" i="2"/>
  <c r="G59" i="2"/>
  <c r="J43" i="2"/>
  <c r="D65" i="2"/>
  <c r="J53" i="2"/>
  <c r="J47" i="2"/>
  <c r="D43" i="2"/>
  <c r="M70" i="2"/>
  <c r="G55" i="2"/>
  <c r="M71" i="2"/>
  <c r="J37" i="2"/>
  <c r="G44" i="2"/>
  <c r="P48" i="2"/>
  <c r="G37" i="4"/>
  <c r="J50" i="2"/>
  <c r="J51" i="2"/>
  <c r="M44" i="2"/>
  <c r="D51" i="2"/>
  <c r="M47" i="2"/>
  <c r="G57" i="2"/>
  <c r="P53" i="2"/>
  <c r="D62" i="2"/>
  <c r="P56" i="2"/>
  <c r="M48" i="2"/>
  <c r="G56" i="2"/>
  <c r="G37" i="2"/>
  <c r="G58" i="2"/>
  <c r="D71" i="2"/>
  <c r="P37" i="4"/>
  <c r="G51" i="2"/>
  <c r="J56" i="2"/>
  <c r="D48" i="2"/>
  <c r="D57" i="2"/>
  <c r="M37" i="2"/>
  <c r="P50" i="2"/>
  <c r="G65" i="2"/>
  <c r="G73" i="2"/>
  <c r="D37" i="4"/>
  <c r="P51" i="2"/>
  <c r="G71" i="2"/>
  <c r="J37" i="4"/>
  <c r="J57" i="2"/>
  <c r="P57" i="2"/>
  <c r="M50" i="2"/>
  <c r="G62" i="2"/>
  <c r="M65" i="2"/>
  <c r="J58" i="2"/>
  <c r="G48" i="2"/>
  <c r="P44" i="2"/>
  <c r="P62" i="2"/>
  <c r="P66" i="2"/>
  <c r="D56" i="2"/>
  <c r="D59" i="2"/>
  <c r="P59" i="2"/>
  <c r="J44" i="2"/>
  <c r="A25" i="6"/>
  <c r="A78" i="6" s="1"/>
  <c r="A37" i="3"/>
  <c r="A30" i="6"/>
  <c r="A38" i="5"/>
  <c r="A35" i="6"/>
  <c r="A32" i="6"/>
  <c r="A29" i="6"/>
  <c r="A43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A40" i="5"/>
  <c r="A37" i="5"/>
  <c r="M43" i="5"/>
  <c r="L43" i="5"/>
  <c r="J43" i="5"/>
  <c r="I43" i="5"/>
  <c r="G43" i="5"/>
  <c r="F43" i="5"/>
  <c r="E43" i="5"/>
  <c r="D43" i="5"/>
  <c r="C43" i="5"/>
  <c r="B43" i="5"/>
  <c r="A34" i="4"/>
  <c r="A31" i="4"/>
  <c r="A28" i="4"/>
  <c r="A43" i="3"/>
  <c r="N41" i="3"/>
  <c r="M41" i="3"/>
  <c r="L41" i="3"/>
  <c r="K41" i="3"/>
  <c r="J41" i="3"/>
  <c r="I41" i="3"/>
  <c r="G41" i="3"/>
  <c r="F41" i="3"/>
  <c r="E41" i="3"/>
  <c r="D41" i="3"/>
  <c r="C41" i="3"/>
  <c r="B41" i="3"/>
  <c r="A40" i="3"/>
  <c r="M43" i="3"/>
  <c r="L43" i="3"/>
  <c r="J43" i="3"/>
  <c r="I43" i="3"/>
  <c r="G43" i="3"/>
  <c r="F43" i="3"/>
  <c r="E43" i="3"/>
  <c r="D43" i="3"/>
  <c r="C43" i="3"/>
  <c r="A28" i="2"/>
  <c r="A30" i="2"/>
  <c r="A33" i="2"/>
  <c r="B43" i="1"/>
  <c r="C43" i="1"/>
  <c r="D43" i="1"/>
  <c r="E43" i="1"/>
  <c r="F43" i="1"/>
  <c r="G43" i="1"/>
  <c r="I43" i="1"/>
  <c r="J43" i="1"/>
  <c r="L43" i="1"/>
  <c r="M43" i="1"/>
  <c r="A38" i="1"/>
  <c r="A40" i="1"/>
  <c r="B40" i="1"/>
  <c r="D40" i="1"/>
  <c r="F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A43" i="1"/>
  <c r="N6" i="5" l="1"/>
  <c r="N43" i="5" s="1"/>
  <c r="K7" i="1"/>
  <c r="K43" i="1" s="1"/>
  <c r="N7" i="1"/>
  <c r="N43" i="1" s="1"/>
  <c r="H6" i="5"/>
  <c r="H43" i="5" s="1"/>
  <c r="K6" i="5"/>
  <c r="K43" i="5" s="1"/>
  <c r="A31" i="3"/>
  <c r="A86" i="3" s="1"/>
  <c r="A31" i="5"/>
  <c r="A86" i="5" s="1"/>
  <c r="H7" i="1"/>
  <c r="H43" i="1" s="1"/>
  <c r="K6" i="3"/>
  <c r="K43" i="3" s="1"/>
  <c r="A24" i="4"/>
  <c r="A76" i="4" s="1"/>
  <c r="A24" i="2"/>
  <c r="A76" i="2" s="1"/>
  <c r="N6" i="3"/>
  <c r="N43" i="3" s="1"/>
  <c r="B6" i="2"/>
  <c r="P6" i="2" l="1"/>
  <c r="D6" i="2"/>
  <c r="J6" i="2"/>
  <c r="M6" i="2"/>
  <c r="G6" i="2"/>
  <c r="J6" i="6" l="1"/>
  <c r="P6" i="6"/>
  <c r="M6" i="6"/>
  <c r="G6" i="6"/>
  <c r="D6" i="6"/>
  <c r="H6" i="3" l="1"/>
  <c r="H43" i="3" s="1"/>
  <c r="B43" i="3"/>
</calcChain>
</file>

<file path=xl/sharedStrings.xml><?xml version="1.0" encoding="utf-8"?>
<sst xmlns="http://schemas.openxmlformats.org/spreadsheetml/2006/main" count="511" uniqueCount="94">
  <si>
    <t>AEP: Años de Estudio Promedio</t>
  </si>
  <si>
    <t>Ocupación</t>
  </si>
  <si>
    <t>Industria manufacturera</t>
  </si>
  <si>
    <t>Rama de Actividad</t>
  </si>
  <si>
    <t>....... Continuación</t>
  </si>
  <si>
    <t>De 25 a 29 años</t>
  </si>
  <si>
    <t>De 19 a 24 años</t>
  </si>
  <si>
    <t>De 15 a 18 años</t>
  </si>
  <si>
    <t>Rango de Edad</t>
  </si>
  <si>
    <t>Rural</t>
  </si>
  <si>
    <t>Resto urbano</t>
  </si>
  <si>
    <t>San Pedro Sula</t>
  </si>
  <si>
    <t>Distrito Central</t>
  </si>
  <si>
    <t>Urbano</t>
  </si>
  <si>
    <t>Dominio</t>
  </si>
  <si>
    <t>Total</t>
  </si>
  <si>
    <t>TSI</t>
  </si>
  <si>
    <t>AEP</t>
  </si>
  <si>
    <t>No.</t>
  </si>
  <si>
    <t xml:space="preserve">           Desocupados           </t>
  </si>
  <si>
    <t xml:space="preserve">        Ocupados         </t>
  </si>
  <si>
    <t>Categorías</t>
  </si>
  <si>
    <t>1/ Porcentaje por filas</t>
  </si>
  <si>
    <t>% 1/</t>
  </si>
  <si>
    <t xml:space="preserve">         Desocupados           </t>
  </si>
  <si>
    <t>Hombres</t>
  </si>
  <si>
    <t>Mujeres</t>
  </si>
  <si>
    <t>Total Nacional</t>
  </si>
  <si>
    <t>HOMBRES</t>
  </si>
  <si>
    <t>% 2/</t>
  </si>
  <si>
    <t>2/ Porcentaje por filas</t>
  </si>
  <si>
    <t>Total Nacional/2</t>
  </si>
  <si>
    <t>Agricultura, ganaderia, silvicultura y pesca</t>
  </si>
  <si>
    <t>Explotacion de minas y canteras</t>
  </si>
  <si>
    <t>Suministro de electricidad, gas, vapor y aire acondicionado</t>
  </si>
  <si>
    <t>Suministro de agua, evacuacion de aguas residuales, gestion de desechos y descontaminacion</t>
  </si>
  <si>
    <t>Construccion</t>
  </si>
  <si>
    <t>Comercio al por mayor y al por menor, reparacion de vehiculos automotores y motocicletas</t>
  </si>
  <si>
    <t>Transporte y almacenamiento</t>
  </si>
  <si>
    <t>Actividades de alojamiento y de servicios de comida</t>
  </si>
  <si>
    <t>Informacion y comunicaciones</t>
  </si>
  <si>
    <t>Actividades finacieras y de seguros</t>
  </si>
  <si>
    <t>Actividades inmobiliarias</t>
  </si>
  <si>
    <t>Actividades profesionales, cientificas y tecnicas</t>
  </si>
  <si>
    <t>Actividades de servicios administrativos y de apoyo</t>
  </si>
  <si>
    <t>Aministracion publica y defensa, planes de seguridad social de afiliacion obligatoria</t>
  </si>
  <si>
    <t>Enseñanza</t>
  </si>
  <si>
    <t>Actividades de atencion de la salud humana y de asistencia social</t>
  </si>
  <si>
    <t>Actividades artisticas, de entretenimiento y recreativas</t>
  </si>
  <si>
    <t>Otras actividades de servicios</t>
  </si>
  <si>
    <t>Actividades de los hogares como empleadores y actividades no diferenciadas de los hogares como productores de bienes y s</t>
  </si>
  <si>
    <t>Actividades de organizaciones y organos extraterritoriales</t>
  </si>
  <si>
    <t>Ocupaciones NO especificadas</t>
  </si>
  <si>
    <t>Busca trabajo por primera vez</t>
  </si>
  <si>
    <t>NS/NR</t>
  </si>
  <si>
    <t>Directores y gerentes</t>
  </si>
  <si>
    <t>Profesionales cientificos e intelectuales</t>
  </si>
  <si>
    <t>Tecnicos y profesionales de nivel medio</t>
  </si>
  <si>
    <t>Personal de apoyo administrativo</t>
  </si>
  <si>
    <t>Trabajadores de los servicios y vendedores de comercios y mercados</t>
  </si>
  <si>
    <t>Agricultores y trabajadores calificados agropecuarios forestales y pesqueros</t>
  </si>
  <si>
    <t>Oficiales, operarios y artesanos de artes mecanicas y de otros oficios</t>
  </si>
  <si>
    <t>Operadores de instalaciones y maquinas y ensambladores</t>
  </si>
  <si>
    <t>Ocupaciones elementales</t>
  </si>
  <si>
    <t>Ocupaciones militares</t>
  </si>
  <si>
    <t>Rama de actividad NO especificadas</t>
  </si>
  <si>
    <t>Sin Nivel</t>
  </si>
  <si>
    <t>Primaria</t>
  </si>
  <si>
    <t>Secundaria</t>
  </si>
  <si>
    <t>Superior</t>
  </si>
  <si>
    <t>Ns / Nr</t>
  </si>
  <si>
    <t>Nivel Educativo</t>
  </si>
  <si>
    <t>TST</t>
  </si>
  <si>
    <t>Buscador no disponible</t>
  </si>
  <si>
    <t>Disponible no buscador</t>
  </si>
  <si>
    <t xml:space="preserve">            Fuerza de Trabajo            </t>
  </si>
  <si>
    <t>Cuadro No. 4.  Población con problemas de empleo y Años de Estudio Promedio (AEP), según dominio, Rangos de edad, rama de actividad  y ocupación</t>
  </si>
  <si>
    <t>Cuadro No. 5  Población con problemas de empleo y Años de Estudio Promedio (AEP), según dominio, Rangos de edad, rama de actividad  y ocupación</t>
  </si>
  <si>
    <t>Cuadro No. 6.  Población con problemas de empleo y Años de Estudio Promedio (AEP), según dominio, Rangos de edad, rama de actividad  y ocupación</t>
  </si>
  <si>
    <t>TD</t>
  </si>
  <si>
    <t>Subocupados por Insuficiencia de Tiempo de Trabajo.</t>
  </si>
  <si>
    <t>Subocupados Por Insuficiencia De Ingresos</t>
  </si>
  <si>
    <t>TST: Tasa de subocupación por Insuficiencia de Tiempo de Trabajo.</t>
  </si>
  <si>
    <t>TSI: Tasa de Subocupación Por Insuficiencia De Ingresos</t>
  </si>
  <si>
    <t>TD: Tasa de Desocupación</t>
  </si>
  <si>
    <t>De 30 a 35 años</t>
  </si>
  <si>
    <t>De 36 a 44 años</t>
  </si>
  <si>
    <t>De 45 a 59 años</t>
  </si>
  <si>
    <t>De 60 años y más</t>
  </si>
  <si>
    <t>Ocupacion NO especificada</t>
  </si>
  <si>
    <t>Fuente: Instituto Nacional de Estadística (INE).  LXXIV Encuesta Permanente de Hogares de Propósitos Múltiples, Junio 2022.</t>
  </si>
  <si>
    <t>Cuadro No. 1. Fuerza de Trabajo (PEA) en condición de empleo, según dominio, Nivel educativo, Rangos de edad, rama de actividad  y ocupación</t>
  </si>
  <si>
    <t>Cuadro No. 2. Fuerza de Trabajo (PEA) en condición de empleo, según dominio, Nivel educativo, Rangos de edad, rama de actividad  y ocupación  y ocupación</t>
  </si>
  <si>
    <t>Cuadro No. 3. Fuerza de Trabajo (PEA) en condición de empleo, según dominio, Nivel educativo, Rangos de edad, rama de actividad  y ocupación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</si>
</sst>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_-* #,##0.0_-;\-* #,##0.0_-;_-* &quot;-&quot;?_-;_-@_-"/>
    <numFmt numFmtId="168" formatCode="_-[$€]* #,##0.00_-;\-[$€]* #,##0.00_-;_-[$€]* &quot;-&quot;??_-;_-@_-"/>
    <numFmt numFmtId="169" formatCode="0.0"/>
  </numFmts>
  <fonts count="11" x14ac:knownFonts="1">
    <font>
      <sz val="8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20"/>
      <name val="Arial"/>
      <family val="2"/>
    </font>
    <font>
      <b/>
      <sz val="8"/>
      <name val="Arial"/>
      <family val="2"/>
    </font>
    <font>
      <b/>
      <sz val="18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8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2" fillId="0" borderId="0"/>
    <xf numFmtId="0" fontId="10" fillId="0" borderId="0"/>
    <xf numFmtId="0" fontId="1" fillId="0" borderId="0"/>
  </cellStyleXfs>
  <cellXfs count="95">
    <xf numFmtId="0" fontId="0" fillId="0" borderId="0" xfId="0"/>
    <xf numFmtId="0" fontId="3" fillId="0" borderId="0" xfId="0" applyFont="1" applyAlignment="1">
      <alignment horizontal="left" indent="1"/>
    </xf>
    <xf numFmtId="0" fontId="5" fillId="0" borderId="0" xfId="2" applyNumberFormat="1" applyFont="1" applyBorder="1" applyAlignment="1">
      <alignment horizontal="left" indent="1"/>
    </xf>
    <xf numFmtId="0" fontId="6" fillId="0" borderId="0" xfId="2" applyNumberFormat="1" applyFont="1" applyBorder="1" applyAlignment="1">
      <alignment horizontal="left"/>
    </xf>
    <xf numFmtId="165" fontId="0" fillId="0" borderId="0" xfId="2" applyNumberFormat="1" applyFont="1"/>
    <xf numFmtId="166" fontId="0" fillId="0" borderId="0" xfId="2" applyNumberFormat="1" applyFont="1"/>
    <xf numFmtId="165" fontId="6" fillId="0" borderId="0" xfId="2" applyNumberFormat="1" applyFont="1" applyBorder="1"/>
    <xf numFmtId="166" fontId="6" fillId="0" borderId="0" xfId="2" applyNumberFormat="1" applyFont="1" applyBorder="1"/>
    <xf numFmtId="0" fontId="6" fillId="0" borderId="1" xfId="0" applyFont="1" applyBorder="1" applyAlignment="1">
      <alignment horizontal="center"/>
    </xf>
    <xf numFmtId="0" fontId="2" fillId="0" borderId="0" xfId="0" applyFont="1"/>
    <xf numFmtId="0" fontId="5" fillId="0" borderId="0" xfId="0" applyFont="1"/>
    <xf numFmtId="0" fontId="5" fillId="0" borderId="0" xfId="2" applyNumberFormat="1" applyFont="1" applyBorder="1" applyAlignment="1">
      <alignment horizontal="left" indent="2"/>
    </xf>
    <xf numFmtId="167" fontId="7" fillId="0" borderId="0" xfId="0" applyNumberFormat="1" applyFont="1"/>
    <xf numFmtId="166" fontId="2" fillId="0" borderId="0" xfId="2" applyNumberFormat="1" applyFont="1"/>
    <xf numFmtId="165" fontId="5" fillId="0" borderId="0" xfId="2" applyNumberFormat="1" applyFont="1"/>
    <xf numFmtId="166" fontId="5" fillId="0" borderId="0" xfId="2" applyNumberFormat="1" applyFont="1"/>
    <xf numFmtId="165" fontId="2" fillId="0" borderId="0" xfId="2" applyNumberFormat="1" applyFont="1"/>
    <xf numFmtId="164" fontId="0" fillId="0" borderId="0" xfId="0" applyNumberFormat="1"/>
    <xf numFmtId="165" fontId="8" fillId="0" borderId="0" xfId="2" applyNumberFormat="1" applyFont="1"/>
    <xf numFmtId="166" fontId="8" fillId="0" borderId="0" xfId="2" applyNumberFormat="1" applyFont="1"/>
    <xf numFmtId="0" fontId="8" fillId="0" borderId="1" xfId="0" applyFont="1" applyBorder="1" applyAlignment="1">
      <alignment horizontal="center" vertical="center"/>
    </xf>
    <xf numFmtId="164" fontId="2" fillId="0" borderId="0" xfId="0" applyNumberFormat="1" applyFont="1"/>
    <xf numFmtId="0" fontId="8" fillId="0" borderId="0" xfId="0" applyFont="1"/>
    <xf numFmtId="0" fontId="6" fillId="0" borderId="0" xfId="0" applyFont="1"/>
    <xf numFmtId="0" fontId="2" fillId="0" borderId="0" xfId="8"/>
    <xf numFmtId="0" fontId="6" fillId="0" borderId="1" xfId="8" applyFont="1" applyBorder="1" applyAlignment="1">
      <alignment horizontal="center"/>
    </xf>
    <xf numFmtId="0" fontId="2" fillId="0" borderId="0" xfId="2" applyNumberFormat="1" applyFont="1" applyBorder="1" applyAlignment="1">
      <alignment horizontal="left" indent="1"/>
    </xf>
    <xf numFmtId="166" fontId="2" fillId="0" borderId="0" xfId="2" applyNumberFormat="1" applyFont="1" applyBorder="1"/>
    <xf numFmtId="165" fontId="2" fillId="0" borderId="0" xfId="2" applyNumberFormat="1" applyFont="1" applyBorder="1"/>
    <xf numFmtId="0" fontId="2" fillId="0" borderId="0" xfId="2" applyNumberFormat="1" applyFont="1" applyBorder="1" applyAlignment="1">
      <alignment horizontal="left" indent="2"/>
    </xf>
    <xf numFmtId="166" fontId="2" fillId="0" borderId="0" xfId="2" applyNumberFormat="1" applyFont="1" applyFill="1" applyBorder="1"/>
    <xf numFmtId="165" fontId="2" fillId="0" borderId="0" xfId="2" applyNumberFormat="1" applyFont="1" applyFill="1" applyBorder="1"/>
    <xf numFmtId="0" fontId="3" fillId="0" borderId="0" xfId="8" applyFont="1" applyAlignment="1">
      <alignment horizontal="left" indent="1"/>
    </xf>
    <xf numFmtId="0" fontId="6" fillId="0" borderId="1" xfId="8" applyFont="1" applyBorder="1" applyAlignment="1">
      <alignment horizontal="center" vertical="center"/>
    </xf>
    <xf numFmtId="0" fontId="6" fillId="0" borderId="0" xfId="8" applyFont="1"/>
    <xf numFmtId="166" fontId="6" fillId="0" borderId="0" xfId="2" applyNumberFormat="1" applyFont="1"/>
    <xf numFmtId="165" fontId="6" fillId="0" borderId="0" xfId="2" applyNumberFormat="1" applyFont="1"/>
    <xf numFmtId="164" fontId="2" fillId="0" borderId="0" xfId="8" applyNumberFormat="1"/>
    <xf numFmtId="0" fontId="5" fillId="0" borderId="1" xfId="2" applyNumberFormat="1" applyFont="1" applyBorder="1" applyAlignment="1">
      <alignment horizontal="left" indent="1"/>
    </xf>
    <xf numFmtId="0" fontId="0" fillId="0" borderId="1" xfId="0" applyBorder="1"/>
    <xf numFmtId="165" fontId="5" fillId="0" borderId="1" xfId="2" applyNumberFormat="1" applyFont="1" applyFill="1" applyBorder="1"/>
    <xf numFmtId="0" fontId="6" fillId="0" borderId="0" xfId="3" applyNumberFormat="1" applyFont="1" applyBorder="1" applyAlignment="1">
      <alignment horizontal="left"/>
    </xf>
    <xf numFmtId="0" fontId="2" fillId="0" borderId="0" xfId="3" applyNumberFormat="1" applyFont="1" applyBorder="1" applyAlignment="1">
      <alignment horizontal="left" indent="1"/>
    </xf>
    <xf numFmtId="0" fontId="2" fillId="0" borderId="0" xfId="3" applyNumberFormat="1" applyFont="1" applyBorder="1" applyAlignment="1">
      <alignment horizontal="left" indent="2"/>
    </xf>
    <xf numFmtId="0" fontId="6" fillId="0" borderId="0" xfId="4" applyNumberFormat="1" applyFont="1" applyBorder="1" applyAlignment="1">
      <alignment horizontal="left"/>
    </xf>
    <xf numFmtId="0" fontId="2" fillId="0" borderId="0" xfId="4" applyNumberFormat="1" applyFont="1" applyBorder="1" applyAlignment="1">
      <alignment horizontal="left" indent="1"/>
    </xf>
    <xf numFmtId="0" fontId="2" fillId="0" borderId="0" xfId="4" applyNumberFormat="1" applyFont="1" applyBorder="1" applyAlignment="1">
      <alignment horizontal="left" indent="2"/>
    </xf>
    <xf numFmtId="0" fontId="2" fillId="0" borderId="1" xfId="4" applyNumberFormat="1" applyFont="1" applyBorder="1" applyAlignment="1">
      <alignment horizontal="left" indent="1"/>
    </xf>
    <xf numFmtId="0" fontId="6" fillId="0" borderId="0" xfId="5" applyNumberFormat="1" applyFont="1" applyBorder="1" applyAlignment="1">
      <alignment horizontal="left"/>
    </xf>
    <xf numFmtId="0" fontId="2" fillId="0" borderId="0" xfId="5" applyNumberFormat="1" applyFont="1" applyBorder="1" applyAlignment="1">
      <alignment horizontal="left" indent="1"/>
    </xf>
    <xf numFmtId="0" fontId="2" fillId="0" borderId="0" xfId="5" applyNumberFormat="1" applyFont="1" applyBorder="1" applyAlignment="1">
      <alignment horizontal="left" indent="2"/>
    </xf>
    <xf numFmtId="0" fontId="2" fillId="0" borderId="1" xfId="2" applyNumberFormat="1" applyFont="1" applyBorder="1" applyAlignment="1">
      <alignment horizontal="left" indent="1"/>
    </xf>
    <xf numFmtId="166" fontId="2" fillId="0" borderId="1" xfId="2" applyNumberFormat="1" applyFont="1" applyBorder="1"/>
    <xf numFmtId="0" fontId="2" fillId="0" borderId="1" xfId="8" applyBorder="1"/>
    <xf numFmtId="165" fontId="2" fillId="0" borderId="1" xfId="2" applyNumberFormat="1" applyFont="1" applyFill="1" applyBorder="1"/>
    <xf numFmtId="0" fontId="5" fillId="0" borderId="1" xfId="0" applyFont="1" applyBorder="1" applyAlignment="1">
      <alignment horizontal="left" indent="1"/>
    </xf>
    <xf numFmtId="165" fontId="2" fillId="0" borderId="1" xfId="0" applyNumberFormat="1" applyFont="1" applyBorder="1"/>
    <xf numFmtId="169" fontId="2" fillId="0" borderId="1" xfId="0" applyNumberFormat="1" applyFont="1" applyBorder="1"/>
    <xf numFmtId="165" fontId="2" fillId="0" borderId="1" xfId="2" applyNumberFormat="1" applyFont="1" applyBorder="1"/>
    <xf numFmtId="0" fontId="2" fillId="0" borderId="1" xfId="0" applyFont="1" applyBorder="1"/>
    <xf numFmtId="0" fontId="2" fillId="0" borderId="1" xfId="8" applyBorder="1" applyAlignment="1">
      <alignment horizontal="left" indent="1"/>
    </xf>
    <xf numFmtId="165" fontId="2" fillId="0" borderId="1" xfId="8" applyNumberFormat="1" applyBorder="1"/>
    <xf numFmtId="169" fontId="2" fillId="0" borderId="1" xfId="8" applyNumberFormat="1" applyBorder="1"/>
    <xf numFmtId="0" fontId="6" fillId="0" borderId="0" xfId="6" applyNumberFormat="1" applyFont="1" applyBorder="1" applyAlignment="1">
      <alignment horizontal="left"/>
    </xf>
    <xf numFmtId="0" fontId="2" fillId="0" borderId="0" xfId="6" applyNumberFormat="1" applyFont="1" applyBorder="1" applyAlignment="1">
      <alignment horizontal="left" indent="1"/>
    </xf>
    <xf numFmtId="0" fontId="2" fillId="0" borderId="0" xfId="6" applyNumberFormat="1" applyFont="1" applyBorder="1" applyAlignment="1">
      <alignment horizontal="left" indent="2"/>
    </xf>
    <xf numFmtId="0" fontId="6" fillId="0" borderId="1" xfId="0" applyFont="1" applyBorder="1" applyAlignment="1">
      <alignment horizontal="center" vertical="center"/>
    </xf>
    <xf numFmtId="166" fontId="6" fillId="0" borderId="0" xfId="2" applyNumberFormat="1" applyFont="1" applyFill="1" applyBorder="1"/>
    <xf numFmtId="165" fontId="6" fillId="0" borderId="0" xfId="2" applyNumberFormat="1" applyFont="1" applyFill="1" applyBorder="1"/>
    <xf numFmtId="166" fontId="8" fillId="0" borderId="0" xfId="2" applyNumberFormat="1" applyFont="1" applyFill="1"/>
    <xf numFmtId="165" fontId="8" fillId="0" borderId="0" xfId="2" applyNumberFormat="1" applyFont="1" applyFill="1"/>
    <xf numFmtId="166" fontId="2" fillId="0" borderId="0" xfId="2" applyNumberFormat="1" applyFont="1" applyFill="1"/>
    <xf numFmtId="165" fontId="6" fillId="0" borderId="0" xfId="2" applyNumberFormat="1" applyFont="1" applyFill="1"/>
    <xf numFmtId="165" fontId="2" fillId="0" borderId="0" xfId="2" applyNumberFormat="1" applyFont="1" applyFill="1"/>
    <xf numFmtId="166" fontId="6" fillId="0" borderId="0" xfId="2" applyNumberFormat="1" applyFont="1" applyFill="1"/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0" xfId="9" applyFont="1" applyAlignment="1">
      <alignment horizontal="center"/>
    </xf>
    <xf numFmtId="0" fontId="9" fillId="0" borderId="0" xfId="9" applyFont="1" applyAlignment="1">
      <alignment horizontal="center"/>
    </xf>
    <xf numFmtId="0" fontId="6" fillId="0" borderId="0" xfId="8" applyFont="1" applyAlignment="1">
      <alignment horizontal="center"/>
    </xf>
    <xf numFmtId="0" fontId="9" fillId="0" borderId="1" xfId="8" applyFont="1" applyBorder="1" applyAlignment="1">
      <alignment horizontal="center"/>
    </xf>
    <xf numFmtId="0" fontId="6" fillId="0" borderId="2" xfId="8" applyFont="1" applyBorder="1" applyAlignment="1">
      <alignment horizontal="center" vertical="center" wrapText="1"/>
    </xf>
    <xf numFmtId="0" fontId="6" fillId="0" borderId="1" xfId="8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6" fillId="0" borderId="2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3" xfId="8" applyFont="1" applyBorder="1" applyAlignment="1">
      <alignment horizontal="center" vertical="center"/>
    </xf>
  </cellXfs>
  <cellStyles count="11">
    <cellStyle name="Euro" xfId="1"/>
    <cellStyle name="Millares 2" xfId="2"/>
    <cellStyle name="Millares 4" xfId="3"/>
    <cellStyle name="Millares 5" xfId="4"/>
    <cellStyle name="Millares 7" xfId="5"/>
    <cellStyle name="Millares 8" xfId="6"/>
    <cellStyle name="Normal" xfId="0" builtinId="0"/>
    <cellStyle name="Normal 2" xfId="7"/>
    <cellStyle name="Normal 3" xfId="8"/>
    <cellStyle name="Normal 7" xfId="9"/>
    <cellStyle name="style1645816145860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523875</xdr:colOff>
      <xdr:row>12</xdr:row>
      <xdr:rowOff>114300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6696075" cy="1828800"/>
        </a:xfrm>
        <a:prstGeom prst="rect">
          <a:avLst/>
        </a:prstGeom>
        <a:solidFill>
          <a:srgbClr val="FFFFFF"/>
        </a:solidFill>
        <a:ln w="317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  <xdr:txBody>
        <a:bodyPr vertOverflow="clip" wrap="square" lIns="64008" tIns="64008" rIns="64008" bIns="0" anchor="t" upright="1"/>
        <a:lstStyle/>
        <a:p>
          <a:pPr algn="ctr" rtl="0">
            <a:defRPr sz="1000"/>
          </a:pPr>
          <a:r>
            <a:rPr lang="en-US" sz="3600" b="0" i="0" strike="noStrike">
              <a:solidFill>
                <a:srgbClr val="000000"/>
              </a:solidFill>
              <a:latin typeface="Times New Roman"/>
              <a:cs typeface="Times New Roman"/>
            </a:rPr>
            <a:t>MERCADO LABORAL </a:t>
          </a:r>
        </a:p>
        <a:p>
          <a:pPr algn="ctr" rtl="0">
            <a:defRPr sz="1000"/>
          </a:pPr>
          <a:r>
            <a:rPr lang="en-US" sz="3600" b="0" i="0" strike="noStrike">
              <a:solidFill>
                <a:srgbClr val="000000"/>
              </a:solidFill>
              <a:latin typeface="Times New Roman"/>
              <a:cs typeface="Times New Roman"/>
            </a:rPr>
            <a:t>PERSONAS CON PROBLEMAS DE EMPLEO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GARES/Publicacion/Vinculos/Mercado/PARAPUBLICAC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1"/>
      <sheetName val="CUADRO2"/>
      <sheetName val="CUADRO3"/>
      <sheetName val="CUADRO4"/>
      <sheetName val="CUADRO5"/>
      <sheetName val="CUADRO123"/>
      <sheetName val="CUADRO456"/>
      <sheetName val="CUADRO6"/>
    </sheetNames>
    <sheetDataSet>
      <sheetData sheetId="0"/>
      <sheetData sheetId="1"/>
      <sheetData sheetId="2"/>
      <sheetData sheetId="3"/>
      <sheetData sheetId="4"/>
      <sheetData sheetId="5">
        <row r="7">
          <cell r="C7">
            <v>3986387.0864748126</v>
          </cell>
          <cell r="D7">
            <v>8.4366192970287628</v>
          </cell>
          <cell r="E7">
            <v>3629959.0152315157</v>
          </cell>
          <cell r="F7">
            <v>8.3696322527968867</v>
          </cell>
          <cell r="G7">
            <v>356428.07124327013</v>
          </cell>
          <cell r="H7">
            <v>9.0946042587929039</v>
          </cell>
          <cell r="K7">
            <v>758400.76767144806</v>
          </cell>
          <cell r="L7">
            <v>7.6630320465295307</v>
          </cell>
          <cell r="M7">
            <v>1330510.6425262494</v>
          </cell>
          <cell r="N7">
            <v>7.9222965168791744</v>
          </cell>
        </row>
        <row r="8">
          <cell r="C8">
            <v>2417821.1432099752</v>
          </cell>
          <cell r="D8">
            <v>9.5225644189168168</v>
          </cell>
          <cell r="E8">
            <v>2173249.9373512599</v>
          </cell>
          <cell r="F8">
            <v>9.4661675658134374</v>
          </cell>
          <cell r="G8">
            <v>244571.20585870271</v>
          </cell>
          <cell r="H8">
            <v>10.009248207699903</v>
          </cell>
          <cell r="K8">
            <v>368924.31189752911</v>
          </cell>
          <cell r="L8">
            <v>8.9302242312137565</v>
          </cell>
          <cell r="M8">
            <v>849743.51014918601</v>
          </cell>
          <cell r="N8">
            <v>8.5427829540166744</v>
          </cell>
        </row>
        <row r="10">
          <cell r="C10">
            <v>549454.85955158132</v>
          </cell>
          <cell r="D10">
            <v>10.700434168508314</v>
          </cell>
          <cell r="E10">
            <v>470655.59210949356</v>
          </cell>
          <cell r="F10">
            <v>10.567975349827183</v>
          </cell>
          <cell r="G10">
            <v>78799.267442087585</v>
          </cell>
          <cell r="H10">
            <v>11.465471752831085</v>
          </cell>
          <cell r="K10">
            <v>106065.6165005415</v>
          </cell>
          <cell r="L10">
            <v>9.6613702671337602</v>
          </cell>
          <cell r="M10">
            <v>143754.84464330826</v>
          </cell>
          <cell r="N10">
            <v>9.5961666845241549</v>
          </cell>
        </row>
        <row r="11">
          <cell r="C11">
            <v>310054.33242071967</v>
          </cell>
          <cell r="D11">
            <v>9.8852771118319076</v>
          </cell>
          <cell r="E11">
            <v>278894.97444633098</v>
          </cell>
          <cell r="F11">
            <v>9.8879188296366287</v>
          </cell>
          <cell r="G11">
            <v>31159.357974389124</v>
          </cell>
          <cell r="H11">
            <v>9.8623978201634834</v>
          </cell>
          <cell r="K11">
            <v>30847.348381855179</v>
          </cell>
          <cell r="L11">
            <v>9.2273068267066787</v>
          </cell>
          <cell r="M11">
            <v>101860.73164257867</v>
          </cell>
          <cell r="N11">
            <v>8.9004448210124902</v>
          </cell>
        </row>
        <row r="12">
          <cell r="C12">
            <v>1558311.9512376899</v>
          </cell>
          <cell r="D12">
            <v>9.0260353740017312</v>
          </cell>
          <cell r="E12">
            <v>1423699.3707954697</v>
          </cell>
          <cell r="F12">
            <v>9.0124421214849981</v>
          </cell>
          <cell r="G12">
            <v>134612.58044222667</v>
          </cell>
          <cell r="H12">
            <v>9.1666089029265425</v>
          </cell>
          <cell r="K12">
            <v>232011.34701513255</v>
          </cell>
          <cell r="L12">
            <v>8.5522072794612072</v>
          </cell>
          <cell r="M12">
            <v>604127.93386330653</v>
          </cell>
          <cell r="N12">
            <v>8.2305742795923287</v>
          </cell>
        </row>
        <row r="13">
          <cell r="C13">
            <v>1568565.9432648136</v>
          </cell>
          <cell r="D13">
            <v>6.6315112504994476</v>
          </cell>
          <cell r="E13">
            <v>1456709.0778802445</v>
          </cell>
          <cell r="F13">
            <v>6.6068640441982778</v>
          </cell>
          <cell r="G13">
            <v>111856.86538456791</v>
          </cell>
          <cell r="H13">
            <v>6.9427839665804658</v>
          </cell>
          <cell r="K13">
            <v>389476.4557739193</v>
          </cell>
          <cell r="L13">
            <v>6.3840625706802108</v>
          </cell>
          <cell r="M13">
            <v>480767.13237706543</v>
          </cell>
          <cell r="N13">
            <v>6.7572680715205466</v>
          </cell>
        </row>
        <row r="14">
          <cell r="C14">
            <v>243608.24926420502</v>
          </cell>
          <cell r="E14">
            <v>229106.98314077992</v>
          </cell>
          <cell r="G14">
            <v>14501.266123425206</v>
          </cell>
          <cell r="K14">
            <v>55398.816247754054</v>
          </cell>
          <cell r="M14">
            <v>85630.813934474849</v>
          </cell>
        </row>
        <row r="15">
          <cell r="C15">
            <v>1883804.6456298688</v>
          </cell>
          <cell r="D15">
            <v>5.050368325381231</v>
          </cell>
          <cell r="E15">
            <v>1743654.1921716954</v>
          </cell>
          <cell r="F15">
            <v>5.0374800382186971</v>
          </cell>
          <cell r="G15">
            <v>140150.4534581776</v>
          </cell>
          <cell r="H15">
            <v>5.2107154051539109</v>
          </cell>
          <cell r="K15">
            <v>410154.86748831335</v>
          </cell>
          <cell r="L15">
            <v>4.794379731216778</v>
          </cell>
          <cell r="M15">
            <v>682607.48835032596</v>
          </cell>
          <cell r="N15">
            <v>5.2109714293846237</v>
          </cell>
        </row>
        <row r="16">
          <cell r="C16">
            <v>1305228.9507883133</v>
          </cell>
          <cell r="D16">
            <v>10.686025250411989</v>
          </cell>
          <cell r="E16">
            <v>1160482.9641456555</v>
          </cell>
          <cell r="F16">
            <v>10.696679482409024</v>
          </cell>
          <cell r="G16">
            <v>144745.98664266232</v>
          </cell>
          <cell r="H16">
            <v>10.600606269095655</v>
          </cell>
          <cell r="K16">
            <v>207757.29463738177</v>
          </cell>
          <cell r="L16">
            <v>10.485546342854601</v>
          </cell>
          <cell r="M16">
            <v>459991.61441329215</v>
          </cell>
          <cell r="N16">
            <v>10.709621603433789</v>
          </cell>
        </row>
        <row r="17">
          <cell r="C17">
            <v>490942.39930920827</v>
          </cell>
          <cell r="D17">
            <v>15.449754736281008</v>
          </cell>
          <cell r="E17">
            <v>435810.93107822153</v>
          </cell>
          <cell r="F17">
            <v>15.504888138836494</v>
          </cell>
          <cell r="G17">
            <v>55131.4682309868</v>
          </cell>
          <cell r="H17">
            <v>15.013928514484324</v>
          </cell>
          <cell r="K17">
            <v>76611.805023815454</v>
          </cell>
          <cell r="L17">
            <v>15.366724392557005</v>
          </cell>
          <cell r="M17">
            <v>80296.23690008944</v>
          </cell>
          <cell r="N17">
            <v>15.00388170155572</v>
          </cell>
        </row>
        <row r="18">
          <cell r="C18">
            <v>62802.841483195116</v>
          </cell>
          <cell r="E18">
            <v>60903.944695176149</v>
          </cell>
          <cell r="G18">
            <v>1898.8967880189623</v>
          </cell>
          <cell r="K18">
            <v>8477.9842741843131</v>
          </cell>
          <cell r="M18">
            <v>21984.488928076233</v>
          </cell>
        </row>
        <row r="19">
          <cell r="C19">
            <v>291224.25722231681</v>
          </cell>
          <cell r="D19">
            <v>7.4836520196625873</v>
          </cell>
          <cell r="E19">
            <v>255368.46854709892</v>
          </cell>
          <cell r="F19">
            <v>7.3943706410600596</v>
          </cell>
          <cell r="G19">
            <v>35855.788675218027</v>
          </cell>
          <cell r="H19">
            <v>8.091876956729239</v>
          </cell>
          <cell r="K19">
            <v>67918.544602936163</v>
          </cell>
          <cell r="L19">
            <v>6.8855740145547264</v>
          </cell>
          <cell r="M19">
            <v>78867.071359980197</v>
          </cell>
          <cell r="N19">
            <v>7.6605182561295049</v>
          </cell>
        </row>
        <row r="20">
          <cell r="C20">
            <v>703103.10888675356</v>
          </cell>
          <cell r="D20">
            <v>9.3120760086547083</v>
          </cell>
          <cell r="E20">
            <v>599848.34124789305</v>
          </cell>
          <cell r="F20">
            <v>9.2411217734385644</v>
          </cell>
          <cell r="G20">
            <v>103254.7676388587</v>
          </cell>
          <cell r="H20">
            <v>9.7087792817817586</v>
          </cell>
          <cell r="K20">
            <v>134394.25401819905</v>
          </cell>
          <cell r="L20">
            <v>8.9686666965364807</v>
          </cell>
          <cell r="M20">
            <v>250623.0104631421</v>
          </cell>
          <cell r="N20">
            <v>9.2207221097494614</v>
          </cell>
        </row>
        <row r="21">
          <cell r="C21">
            <v>525371.8407012492</v>
          </cell>
          <cell r="D21">
            <v>9.5785784776457472</v>
          </cell>
          <cell r="E21">
            <v>465700.00663982151</v>
          </cell>
          <cell r="F21">
            <v>9.4508431535482291</v>
          </cell>
          <cell r="G21">
            <v>59671.834061427871</v>
          </cell>
          <cell r="H21">
            <v>10.549791119706979</v>
          </cell>
          <cell r="K21">
            <v>84959.979693008863</v>
          </cell>
          <cell r="L21">
            <v>8.4119943752061808</v>
          </cell>
          <cell r="M21">
            <v>188155.45817308046</v>
          </cell>
          <cell r="N21">
            <v>8.9257932380682554</v>
          </cell>
        </row>
        <row r="22">
          <cell r="C22">
            <v>553474.88396805339</v>
          </cell>
          <cell r="D22">
            <v>9.2924944891593828</v>
          </cell>
          <cell r="E22">
            <v>510352.53241076373</v>
          </cell>
          <cell r="F22">
            <v>9.2938940779841097</v>
          </cell>
          <cell r="G22">
            <v>43122.351557289483</v>
          </cell>
          <cell r="H22">
            <v>9.2763646554495729</v>
          </cell>
          <cell r="K22">
            <v>109746.82168551824</v>
          </cell>
          <cell r="L22">
            <v>8.6245622237611332</v>
          </cell>
          <cell r="M22">
            <v>200705.00449400654</v>
          </cell>
          <cell r="N22">
            <v>8.5334127435311711</v>
          </cell>
        </row>
        <row r="23">
          <cell r="C23">
            <v>712732.19241765747</v>
          </cell>
          <cell r="D23">
            <v>8.0626957387961458</v>
          </cell>
          <cell r="E23">
            <v>660853.6202575675</v>
          </cell>
          <cell r="F23">
            <v>8.0300405761628557</v>
          </cell>
          <cell r="G23">
            <v>51878.572160090611</v>
          </cell>
          <cell r="H23">
            <v>8.5009667692850552</v>
          </cell>
          <cell r="K23">
            <v>137743.13447332106</v>
          </cell>
          <cell r="L23">
            <v>6.7920743309863179</v>
          </cell>
          <cell r="M23">
            <v>241648.52829927756</v>
          </cell>
          <cell r="N23">
            <v>7.4309923654956371</v>
          </cell>
        </row>
        <row r="24">
          <cell r="C24">
            <v>813631.22776378645</v>
          </cell>
          <cell r="D24">
            <v>7.9122938682941735</v>
          </cell>
          <cell r="E24">
            <v>767173.35549704754</v>
          </cell>
          <cell r="F24">
            <v>7.9404714163938657</v>
          </cell>
          <cell r="G24">
            <v>46457.872266738501</v>
          </cell>
          <cell r="H24">
            <v>7.4666432030271332</v>
          </cell>
          <cell r="K24">
            <v>152808.7149803091</v>
          </cell>
          <cell r="L24">
            <v>7.2209695697825618</v>
          </cell>
          <cell r="M24">
            <v>258382.20296442712</v>
          </cell>
          <cell r="N24">
            <v>6.854115628167567</v>
          </cell>
        </row>
        <row r="25">
          <cell r="C25">
            <v>386849.57551499264</v>
          </cell>
          <cell r="D25">
            <v>6.1221367906186153</v>
          </cell>
          <cell r="E25">
            <v>370662.6906313448</v>
          </cell>
          <cell r="F25">
            <v>6.0816123208126074</v>
          </cell>
          <cell r="G25">
            <v>16186.884883647817</v>
          </cell>
          <cell r="H25">
            <v>7.1325477492181149</v>
          </cell>
          <cell r="K25">
            <v>70829.318218158034</v>
          </cell>
          <cell r="L25">
            <v>5.7879496665793857</v>
          </cell>
          <cell r="M25">
            <v>112129.36677234322</v>
          </cell>
          <cell r="N25">
            <v>5.2627113341952141</v>
          </cell>
        </row>
        <row r="26">
          <cell r="C26">
            <v>781081.34068034007</v>
          </cell>
          <cell r="D26">
            <v>5.7024558397697236</v>
          </cell>
          <cell r="E26">
            <v>781081.34068034007</v>
          </cell>
          <cell r="F26">
            <v>5.7024558397697236</v>
          </cell>
          <cell r="G26">
            <v>0</v>
          </cell>
          <cell r="K26">
            <v>246942.55856768746</v>
          </cell>
          <cell r="L26">
            <v>5.5917983973126359</v>
          </cell>
          <cell r="M26">
            <v>178926.957880281</v>
          </cell>
          <cell r="N26">
            <v>5.677305556741179</v>
          </cell>
        </row>
        <row r="27">
          <cell r="C27">
            <v>12309.333383848993</v>
          </cell>
          <cell r="D27">
            <v>8.782765370272017</v>
          </cell>
          <cell r="E27">
            <v>12309.333383848993</v>
          </cell>
          <cell r="F27">
            <v>8.782765370272017</v>
          </cell>
          <cell r="G27">
            <v>0</v>
          </cell>
          <cell r="K27">
            <v>1906.5651402519184</v>
          </cell>
          <cell r="L27">
            <v>6.8571428571428568</v>
          </cell>
          <cell r="M27">
            <v>3901.353426815238</v>
          </cell>
          <cell r="N27">
            <v>10.823516216244467</v>
          </cell>
        </row>
        <row r="28">
          <cell r="C28">
            <v>555603.69443216338</v>
          </cell>
          <cell r="D28">
            <v>8.3952554594052362</v>
          </cell>
          <cell r="E28">
            <v>555603.69443216338</v>
          </cell>
          <cell r="F28">
            <v>8.3952554594052362</v>
          </cell>
          <cell r="G28">
            <v>0</v>
          </cell>
          <cell r="K28">
            <v>101656.12137362995</v>
          </cell>
          <cell r="L28">
            <v>7.480634855073407</v>
          </cell>
          <cell r="M28">
            <v>242482.38020205955</v>
          </cell>
          <cell r="N28">
            <v>8.6269874966495834</v>
          </cell>
        </row>
        <row r="29">
          <cell r="C29">
            <v>7223.8865152278941</v>
          </cell>
          <cell r="D29">
            <v>10.566335349850121</v>
          </cell>
          <cell r="E29">
            <v>7223.8865152278941</v>
          </cell>
          <cell r="F29">
            <v>10.566335349850121</v>
          </cell>
          <cell r="G29">
            <v>0</v>
          </cell>
          <cell r="K29">
            <v>0</v>
          </cell>
          <cell r="M29">
            <v>2296.8751147602143</v>
          </cell>
          <cell r="N29">
            <v>8.5648453154875881</v>
          </cell>
        </row>
        <row r="30">
          <cell r="C30">
            <v>17150.660784006082</v>
          </cell>
          <cell r="D30">
            <v>7.0456614581383263</v>
          </cell>
          <cell r="E30">
            <v>17150.660784006082</v>
          </cell>
          <cell r="F30">
            <v>7.0456614581383263</v>
          </cell>
          <cell r="G30">
            <v>0</v>
          </cell>
          <cell r="K30">
            <v>4174.4473907502206</v>
          </cell>
          <cell r="L30">
            <v>4.9932776103765377</v>
          </cell>
          <cell r="M30">
            <v>6577.1533363481849</v>
          </cell>
          <cell r="N30">
            <v>7.4761170232305538</v>
          </cell>
        </row>
        <row r="31">
          <cell r="C31">
            <v>285922.26676131511</v>
          </cell>
          <cell r="D31">
            <v>7.0348013305284702</v>
          </cell>
          <cell r="E31">
            <v>285922.26676131511</v>
          </cell>
          <cell r="F31">
            <v>7.0348013305284702</v>
          </cell>
          <cell r="G31">
            <v>0</v>
          </cell>
          <cell r="K31">
            <v>35445.653957945498</v>
          </cell>
          <cell r="L31">
            <v>6.8285968933506744</v>
          </cell>
          <cell r="M31">
            <v>177176.58191781995</v>
          </cell>
          <cell r="N31">
            <v>6.6361181715897484</v>
          </cell>
        </row>
        <row r="32">
          <cell r="C32">
            <v>791911.44656937069</v>
          </cell>
          <cell r="D32">
            <v>8.5324974093359067</v>
          </cell>
          <cell r="E32">
            <v>791911.44656937069</v>
          </cell>
          <cell r="F32">
            <v>8.5324974093359067</v>
          </cell>
          <cell r="G32">
            <v>0</v>
          </cell>
          <cell r="K32">
            <v>124562.83782196973</v>
          </cell>
          <cell r="L32">
            <v>8.5155724159056163</v>
          </cell>
          <cell r="M32">
            <v>331992.37628751277</v>
          </cell>
          <cell r="N32">
            <v>7.9193297260538351</v>
          </cell>
        </row>
        <row r="33">
          <cell r="C33">
            <v>137241.81592233706</v>
          </cell>
          <cell r="D33">
            <v>8.4965170504882934</v>
          </cell>
          <cell r="E33">
            <v>137241.81592233706</v>
          </cell>
          <cell r="F33">
            <v>8.4965170504882934</v>
          </cell>
          <cell r="G33">
            <v>0</v>
          </cell>
          <cell r="K33">
            <v>24030.326011540183</v>
          </cell>
          <cell r="L33">
            <v>7.8766272439082918</v>
          </cell>
          <cell r="M33">
            <v>54001.430405770298</v>
          </cell>
          <cell r="N33">
            <v>7.947033619027029</v>
          </cell>
        </row>
        <row r="34">
          <cell r="C34">
            <v>158758.09288387847</v>
          </cell>
          <cell r="D34">
            <v>8.5711327470960832</v>
          </cell>
          <cell r="E34">
            <v>158758.09288387847</v>
          </cell>
          <cell r="F34">
            <v>8.5711327470960832</v>
          </cell>
          <cell r="G34">
            <v>0</v>
          </cell>
          <cell r="K34">
            <v>43430.721602195285</v>
          </cell>
          <cell r="L34">
            <v>8.0994155125102161</v>
          </cell>
          <cell r="M34">
            <v>54559.873518837267</v>
          </cell>
          <cell r="N34">
            <v>8.4847045905431919</v>
          </cell>
        </row>
        <row r="35">
          <cell r="C35">
            <v>36661.93458671603</v>
          </cell>
          <cell r="D35">
            <v>12.314922334591021</v>
          </cell>
          <cell r="E35">
            <v>36661.93458671603</v>
          </cell>
          <cell r="F35">
            <v>12.314922334591021</v>
          </cell>
          <cell r="G35">
            <v>0</v>
          </cell>
          <cell r="K35">
            <v>1975.1408424543979</v>
          </cell>
          <cell r="L35">
            <v>15.294117647058822</v>
          </cell>
          <cell r="M35">
            <v>15366.876238431374</v>
          </cell>
          <cell r="N35">
            <v>11.532348387701449</v>
          </cell>
        </row>
        <row r="36">
          <cell r="C36">
            <v>51213.610862725429</v>
          </cell>
          <cell r="D36">
            <v>12.966897982418429</v>
          </cell>
          <cell r="E36">
            <v>51213.610862725429</v>
          </cell>
          <cell r="F36">
            <v>12.966897982418429</v>
          </cell>
          <cell r="G36">
            <v>0</v>
          </cell>
          <cell r="K36">
            <v>1092.1367011218435</v>
          </cell>
          <cell r="L36">
            <v>10.595744680851064</v>
          </cell>
          <cell r="M36">
            <v>18961.703338823765</v>
          </cell>
          <cell r="N36">
            <v>12.549539158722133</v>
          </cell>
        </row>
        <row r="37">
          <cell r="C37">
            <v>6817.1594498132008</v>
          </cell>
          <cell r="D37">
            <v>11.80554103542946</v>
          </cell>
          <cell r="E37">
            <v>6817.1594498132008</v>
          </cell>
          <cell r="F37">
            <v>11.80554103542946</v>
          </cell>
          <cell r="G37">
            <v>0</v>
          </cell>
          <cell r="K37">
            <v>232.36951087698802</v>
          </cell>
          <cell r="L37">
            <v>12</v>
          </cell>
          <cell r="M37">
            <v>2648.3515760793339</v>
          </cell>
          <cell r="N37">
            <v>11.20010404565426</v>
          </cell>
        </row>
        <row r="38">
          <cell r="C38">
            <v>42306.478823958903</v>
          </cell>
          <cell r="D38">
            <v>13.820712723610214</v>
          </cell>
          <cell r="E38">
            <v>42306.478823958903</v>
          </cell>
          <cell r="F38">
            <v>13.820712723610214</v>
          </cell>
          <cell r="G38">
            <v>0</v>
          </cell>
          <cell r="K38">
            <v>13183.847341804561</v>
          </cell>
          <cell r="L38">
            <v>13.191740903980184</v>
          </cell>
          <cell r="M38">
            <v>7113.6174384197348</v>
          </cell>
          <cell r="N38">
            <v>13.209268364650294</v>
          </cell>
        </row>
        <row r="39">
          <cell r="C39">
            <v>84095.071043392629</v>
          </cell>
          <cell r="D39">
            <v>8.9460230987384843</v>
          </cell>
          <cell r="E39">
            <v>84095.071043392629</v>
          </cell>
          <cell r="F39">
            <v>8.9460230987384843</v>
          </cell>
          <cell r="G39">
            <v>0</v>
          </cell>
          <cell r="K39">
            <v>8140.109836226372</v>
          </cell>
          <cell r="L39">
            <v>8.9939370860382315</v>
          </cell>
          <cell r="M39">
            <v>41216.023023729678</v>
          </cell>
          <cell r="N39">
            <v>8.010747899328722</v>
          </cell>
        </row>
        <row r="40">
          <cell r="C40">
            <v>73943.59148773647</v>
          </cell>
          <cell r="D40">
            <v>11.148515968590408</v>
          </cell>
          <cell r="E40">
            <v>73943.59148773647</v>
          </cell>
          <cell r="F40">
            <v>11.148515968590408</v>
          </cell>
          <cell r="G40">
            <v>0</v>
          </cell>
          <cell r="K40">
            <v>4195.6162963302868</v>
          </cell>
          <cell r="L40">
            <v>8.0752658784483184</v>
          </cell>
          <cell r="M40">
            <v>26738.094408814559</v>
          </cell>
          <cell r="N40">
            <v>9.3405219876080015</v>
          </cell>
        </row>
        <row r="41">
          <cell r="C41">
            <v>128284.60354364717</v>
          </cell>
          <cell r="D41">
            <v>14.378554216978637</v>
          </cell>
          <cell r="E41">
            <v>128284.60354364717</v>
          </cell>
          <cell r="F41">
            <v>14.378554216978637</v>
          </cell>
          <cell r="G41">
            <v>0</v>
          </cell>
          <cell r="K41">
            <v>30115.684141136036</v>
          </cell>
          <cell r="L41">
            <v>14.200106404782783</v>
          </cell>
          <cell r="M41">
            <v>6805.2496223921198</v>
          </cell>
          <cell r="N41">
            <v>10.725923138171504</v>
          </cell>
        </row>
        <row r="42">
          <cell r="C42">
            <v>86979.905692824104</v>
          </cell>
          <cell r="D42">
            <v>12.93452501587673</v>
          </cell>
          <cell r="E42">
            <v>86979.905692824104</v>
          </cell>
          <cell r="F42">
            <v>12.93452501587673</v>
          </cell>
          <cell r="G42">
            <v>0</v>
          </cell>
          <cell r="K42">
            <v>14416.435099830156</v>
          </cell>
          <cell r="L42">
            <v>13.817863102011627</v>
          </cell>
          <cell r="M42">
            <v>33217.406219579861</v>
          </cell>
          <cell r="N42">
            <v>11.699165982999126</v>
          </cell>
        </row>
        <row r="43">
          <cell r="C43">
            <v>18619.086558311639</v>
          </cell>
          <cell r="D43">
            <v>8.9304534504296491</v>
          </cell>
          <cell r="E43">
            <v>18619.086558311639</v>
          </cell>
          <cell r="F43">
            <v>8.9304534504296491</v>
          </cell>
          <cell r="G43">
            <v>0</v>
          </cell>
          <cell r="K43">
            <v>2409.5458609621392</v>
          </cell>
          <cell r="L43">
            <v>7.0545405362467672</v>
          </cell>
          <cell r="M43">
            <v>6573.8376820295889</v>
          </cell>
          <cell r="N43">
            <v>8.0662777348899084</v>
          </cell>
        </row>
        <row r="44">
          <cell r="C44">
            <v>149093.5705296919</v>
          </cell>
          <cell r="D44">
            <v>8.1746879394587726</v>
          </cell>
          <cell r="E44">
            <v>149093.5705296919</v>
          </cell>
          <cell r="F44">
            <v>8.1746879394587726</v>
          </cell>
          <cell r="G44">
            <v>0</v>
          </cell>
          <cell r="K44">
            <v>52780.315411686541</v>
          </cell>
          <cell r="L44">
            <v>7.1155135617274317</v>
          </cell>
          <cell r="M44">
            <v>25999.245878565231</v>
          </cell>
          <cell r="N44">
            <v>9.1183328399095576</v>
          </cell>
        </row>
        <row r="45">
          <cell r="C45">
            <v>160101.18509090345</v>
          </cell>
          <cell r="D45">
            <v>6.8516714795981652</v>
          </cell>
          <cell r="E45">
            <v>160101.18509090345</v>
          </cell>
          <cell r="F45">
            <v>6.8516714795981652</v>
          </cell>
          <cell r="G45">
            <v>0</v>
          </cell>
          <cell r="K45">
            <v>40062.409724359277</v>
          </cell>
          <cell r="L45">
            <v>7.0935642472635481</v>
          </cell>
          <cell r="M45">
            <v>81870.956888497312</v>
          </cell>
          <cell r="N45">
            <v>6.6444154652639931</v>
          </cell>
        </row>
        <row r="46">
          <cell r="C46">
            <v>8225.3485173586669</v>
          </cell>
          <cell r="D46">
            <v>13.354720583420823</v>
          </cell>
          <cell r="E46">
            <v>8225.3485173586669</v>
          </cell>
          <cell r="F46">
            <v>13.354720583420823</v>
          </cell>
          <cell r="G46">
            <v>0</v>
          </cell>
          <cell r="K46">
            <v>1747.284683827098</v>
          </cell>
          <cell r="L46">
            <v>16.202066453070398</v>
          </cell>
          <cell r="M46">
            <v>232.36951087698802</v>
          </cell>
          <cell r="N46">
            <v>12</v>
          </cell>
        </row>
        <row r="47">
          <cell r="C47">
            <v>0</v>
          </cell>
          <cell r="E47">
            <v>0</v>
          </cell>
          <cell r="G47">
            <v>0</v>
          </cell>
          <cell r="K47">
            <v>0</v>
          </cell>
          <cell r="M47">
            <v>0</v>
          </cell>
        </row>
        <row r="48">
          <cell r="C48">
            <v>68841.80660420841</v>
          </cell>
          <cell r="D48">
            <v>10.316150825244083</v>
          </cell>
          <cell r="E48">
            <v>0</v>
          </cell>
          <cell r="G48">
            <v>68841.80660420841</v>
          </cell>
          <cell r="H48">
            <v>10.316150825244083</v>
          </cell>
          <cell r="K48">
            <v>0</v>
          </cell>
          <cell r="M48">
            <v>0</v>
          </cell>
        </row>
        <row r="49">
          <cell r="C49">
            <v>36414.931111976897</v>
          </cell>
          <cell r="D49">
            <v>10.098789117861205</v>
          </cell>
          <cell r="E49">
            <v>36414.931111976897</v>
          </cell>
          <cell r="F49">
            <v>10.098789117861205</v>
          </cell>
          <cell r="G49">
            <v>0</v>
          </cell>
          <cell r="K49">
            <v>5900.6403548640828</v>
          </cell>
          <cell r="L49">
            <v>10.002190030973862</v>
          </cell>
          <cell r="M49">
            <v>11851.928609814922</v>
          </cell>
          <cell r="N49">
            <v>7.8160125610286313</v>
          </cell>
        </row>
        <row r="50">
          <cell r="C50">
            <v>76962.684471960281</v>
          </cell>
          <cell r="D50">
            <v>13.39945168893423</v>
          </cell>
          <cell r="E50">
            <v>76962.684471960281</v>
          </cell>
          <cell r="F50">
            <v>13.39945168893423</v>
          </cell>
          <cell r="G50">
            <v>0</v>
          </cell>
          <cell r="K50">
            <v>3191.199461663181</v>
          </cell>
          <cell r="L50">
            <v>9.7223160223723024</v>
          </cell>
          <cell r="M50">
            <v>15393.721306324793</v>
          </cell>
          <cell r="N50">
            <v>12.476029271194381</v>
          </cell>
        </row>
        <row r="51">
          <cell r="C51">
            <v>185186.29259590106</v>
          </cell>
          <cell r="D51">
            <v>15.978743324209741</v>
          </cell>
          <cell r="E51">
            <v>185186.29259590106</v>
          </cell>
          <cell r="F51">
            <v>15.978743324209741</v>
          </cell>
          <cell r="G51">
            <v>0</v>
          </cell>
          <cell r="K51">
            <v>35353.812335691546</v>
          </cell>
          <cell r="L51">
            <v>16.23396120629447</v>
          </cell>
          <cell r="M51">
            <v>20153.773943472712</v>
          </cell>
          <cell r="N51">
            <v>15.18362651508688</v>
          </cell>
        </row>
        <row r="52">
          <cell r="C52">
            <v>187489.00168887695</v>
          </cell>
          <cell r="D52">
            <v>11.425346827191612</v>
          </cell>
          <cell r="E52">
            <v>187489.00168887695</v>
          </cell>
          <cell r="F52">
            <v>11.425346827191612</v>
          </cell>
          <cell r="G52">
            <v>0</v>
          </cell>
          <cell r="K52">
            <v>24086.061065514361</v>
          </cell>
          <cell r="L52">
            <v>11.491068607773217</v>
          </cell>
          <cell r="M52">
            <v>51012.774873365124</v>
          </cell>
          <cell r="N52">
            <v>10.667574247683476</v>
          </cell>
        </row>
        <row r="53">
          <cell r="C53">
            <v>123606.92475898814</v>
          </cell>
          <cell r="D53">
            <v>11.642855178302847</v>
          </cell>
          <cell r="E53">
            <v>123606.92475898814</v>
          </cell>
          <cell r="F53">
            <v>11.642855178302847</v>
          </cell>
          <cell r="G53">
            <v>0</v>
          </cell>
          <cell r="K53">
            <v>9969.6112370313585</v>
          </cell>
          <cell r="L53">
            <v>11.063262789675917</v>
          </cell>
          <cell r="M53">
            <v>51666.111653745102</v>
          </cell>
          <cell r="N53">
            <v>11.552739424849875</v>
          </cell>
        </row>
        <row r="54">
          <cell r="C54">
            <v>910656.44232594047</v>
          </cell>
          <cell r="D54">
            <v>8.2806702801114422</v>
          </cell>
          <cell r="E54">
            <v>910656.44232594047</v>
          </cell>
          <cell r="F54">
            <v>8.2806702801114422</v>
          </cell>
          <cell r="G54">
            <v>0</v>
          </cell>
          <cell r="K54">
            <v>165759.50494515809</v>
          </cell>
          <cell r="L54">
            <v>8.4621659029578638</v>
          </cell>
          <cell r="M54">
            <v>379300.01859849575</v>
          </cell>
          <cell r="N54">
            <v>7.7650627671030357</v>
          </cell>
        </row>
        <row r="55">
          <cell r="C55">
            <v>234100.5215220979</v>
          </cell>
          <cell r="D55">
            <v>5.791670654141682</v>
          </cell>
          <cell r="E55">
            <v>234100.5215220979</v>
          </cell>
          <cell r="F55">
            <v>5.791670654141682</v>
          </cell>
          <cell r="G55">
            <v>0</v>
          </cell>
          <cell r="K55">
            <v>59380.492807240953</v>
          </cell>
          <cell r="L55">
            <v>5.7272990069852225</v>
          </cell>
          <cell r="M55">
            <v>54588.621804611605</v>
          </cell>
          <cell r="N55">
            <v>6.1038906364617249</v>
          </cell>
        </row>
        <row r="56">
          <cell r="C56">
            <v>583361.85049299826</v>
          </cell>
          <cell r="D56">
            <v>7.6969416525056298</v>
          </cell>
          <cell r="E56">
            <v>583361.85049299826</v>
          </cell>
          <cell r="F56">
            <v>7.6969416525056298</v>
          </cell>
          <cell r="G56">
            <v>0</v>
          </cell>
          <cell r="K56">
            <v>116456.26448122958</v>
          </cell>
          <cell r="L56">
            <v>7.2356490864114749</v>
          </cell>
          <cell r="M56">
            <v>237534.70135626697</v>
          </cell>
          <cell r="N56">
            <v>7.502091626262847</v>
          </cell>
        </row>
        <row r="57">
          <cell r="C57">
            <v>288448.77877602109</v>
          </cell>
          <cell r="D57">
            <v>8.1527876255132075</v>
          </cell>
          <cell r="E57">
            <v>288448.77877602109</v>
          </cell>
          <cell r="F57">
            <v>8.1527876255132075</v>
          </cell>
          <cell r="G57">
            <v>0</v>
          </cell>
          <cell r="K57">
            <v>29605.619265070505</v>
          </cell>
          <cell r="L57">
            <v>7.9203979288444959</v>
          </cell>
          <cell r="M57">
            <v>162583.03675211186</v>
          </cell>
          <cell r="N57">
            <v>8.4269023659632474</v>
          </cell>
        </row>
        <row r="58">
          <cell r="C58">
            <v>1029076.992659967</v>
          </cell>
          <cell r="D58">
            <v>6.4187959485712796</v>
          </cell>
          <cell r="E58">
            <v>1029076.992659967</v>
          </cell>
          <cell r="F58">
            <v>6.4187959485712796</v>
          </cell>
          <cell r="G58">
            <v>0</v>
          </cell>
          <cell r="K58">
            <v>310212.47689093597</v>
          </cell>
          <cell r="L58">
            <v>6.0702641838051452</v>
          </cell>
          <cell r="M58">
            <v>357006.83881102962</v>
          </cell>
          <cell r="N58">
            <v>6.6549538596584776</v>
          </cell>
        </row>
        <row r="59">
          <cell r="C59">
            <v>2488.1680935775985</v>
          </cell>
          <cell r="D59">
            <v>8.9973670694608003</v>
          </cell>
          <cell r="E59">
            <v>2488.1680935775985</v>
          </cell>
          <cell r="F59">
            <v>8.9973670694608003</v>
          </cell>
          <cell r="G59">
            <v>0</v>
          </cell>
          <cell r="K59">
            <v>0</v>
          </cell>
          <cell r="M59">
            <v>1271.0434268346121</v>
          </cell>
          <cell r="N59">
            <v>8</v>
          </cell>
        </row>
        <row r="60">
          <cell r="C60">
            <v>0</v>
          </cell>
          <cell r="E60">
            <v>0</v>
          </cell>
          <cell r="G60">
            <v>0</v>
          </cell>
          <cell r="K60">
            <v>0</v>
          </cell>
          <cell r="M60">
            <v>0</v>
          </cell>
        </row>
        <row r="61">
          <cell r="C61">
            <v>68841.80660420841</v>
          </cell>
          <cell r="D61">
            <v>10.316150825244083</v>
          </cell>
          <cell r="E61">
            <v>0</v>
          </cell>
          <cell r="G61">
            <v>68841.80660420841</v>
          </cell>
          <cell r="H61">
            <v>10.316150825244083</v>
          </cell>
          <cell r="K61">
            <v>0</v>
          </cell>
          <cell r="M61">
            <v>0</v>
          </cell>
        </row>
        <row r="62">
          <cell r="C62">
            <v>8581.3578452124639</v>
          </cell>
          <cell r="D62">
            <v>10.452757621346679</v>
          </cell>
          <cell r="E62">
            <v>8581.3578452124639</v>
          </cell>
          <cell r="F62">
            <v>10.452757621346679</v>
          </cell>
          <cell r="G62">
            <v>0</v>
          </cell>
          <cell r="K62">
            <v>4385.7251819139719</v>
          </cell>
          <cell r="L62">
            <v>9.4173592422246966</v>
          </cell>
          <cell r="M62">
            <v>0</v>
          </cell>
        </row>
        <row r="70">
          <cell r="C70">
            <v>2332611.162031143</v>
          </cell>
          <cell r="D70">
            <v>7.8779568912698767</v>
          </cell>
          <cell r="E70">
            <v>2188857.5118891369</v>
          </cell>
          <cell r="F70">
            <v>7.8672718396612273</v>
          </cell>
          <cell r="G70">
            <v>143753.65014199712</v>
          </cell>
          <cell r="H70">
            <v>8.0368204276588919</v>
          </cell>
          <cell r="K70">
            <v>414582.05044769193</v>
          </cell>
          <cell r="L70">
            <v>6.7904201791069632</v>
          </cell>
          <cell r="M70">
            <v>865535.83483170369</v>
          </cell>
          <cell r="N70">
            <v>7.578251845899155</v>
          </cell>
        </row>
        <row r="71">
          <cell r="C71">
            <v>1304740.5355717244</v>
          </cell>
          <cell r="D71">
            <v>9.0133322140309602</v>
          </cell>
          <cell r="E71">
            <v>1218393.1582968666</v>
          </cell>
          <cell r="F71">
            <v>9.0083431621994077</v>
          </cell>
          <cell r="G71">
            <v>86347.377274861981</v>
          </cell>
          <cell r="H71">
            <v>9.0821393854454815</v>
          </cell>
          <cell r="K71">
            <v>161036.62782136147</v>
          </cell>
          <cell r="L71">
            <v>8.0407564321947689</v>
          </cell>
          <cell r="M71">
            <v>542703.41397352458</v>
          </cell>
          <cell r="N71">
            <v>8.1748593443119315</v>
          </cell>
        </row>
        <row r="73">
          <cell r="C73">
            <v>275066.30197915179</v>
          </cell>
          <cell r="D73">
            <v>10.405757392599083</v>
          </cell>
          <cell r="E73">
            <v>248411.85929934116</v>
          </cell>
          <cell r="F73">
            <v>10.303305046268774</v>
          </cell>
          <cell r="G73">
            <v>26654.442679811062</v>
          </cell>
          <cell r="H73">
            <v>11.32645592781879</v>
          </cell>
          <cell r="K73">
            <v>42220.433604868405</v>
          </cell>
          <cell r="L73">
            <v>9.5593665358465554</v>
          </cell>
          <cell r="M73">
            <v>88911.213990417978</v>
          </cell>
          <cell r="N73">
            <v>9.2621786976001221</v>
          </cell>
        </row>
        <row r="74">
          <cell r="C74">
            <v>169317.2055484149</v>
          </cell>
          <cell r="D74">
            <v>9.5051132686084134</v>
          </cell>
          <cell r="E74">
            <v>154777.55853633376</v>
          </cell>
          <cell r="F74">
            <v>9.5603472815257664</v>
          </cell>
          <cell r="G74">
            <v>14539.647012081425</v>
          </cell>
          <cell r="H74">
            <v>8.9499284692417671</v>
          </cell>
          <cell r="K74">
            <v>13749.222710995447</v>
          </cell>
          <cell r="L74">
            <v>9.1617900172117057</v>
          </cell>
          <cell r="M74">
            <v>58907.411070407172</v>
          </cell>
          <cell r="N74">
            <v>8.7056659308314899</v>
          </cell>
        </row>
        <row r="75">
          <cell r="C75">
            <v>860357.02804417326</v>
          </cell>
          <cell r="D75">
            <v>8.455886570219965</v>
          </cell>
          <cell r="E75">
            <v>815203.74046120513</v>
          </cell>
          <cell r="F75">
            <v>8.4968604479930487</v>
          </cell>
          <cell r="G75">
            <v>45153.287582969446</v>
          </cell>
          <cell r="H75">
            <v>7.7132638216204192</v>
          </cell>
          <cell r="K75">
            <v>105066.97150549795</v>
          </cell>
          <cell r="L75">
            <v>7.2686342726456576</v>
          </cell>
          <cell r="M75">
            <v>394884.7889127002</v>
          </cell>
          <cell r="N75">
            <v>7.8504085358382909</v>
          </cell>
        </row>
        <row r="76">
          <cell r="C76">
            <v>1027870.6264594172</v>
          </cell>
          <cell r="D76">
            <v>6.3043913746476381</v>
          </cell>
          <cell r="E76">
            <v>970464.35359228053</v>
          </cell>
          <cell r="F76">
            <v>6.304152484270432</v>
          </cell>
          <cell r="G76">
            <v>57406.272867135362</v>
          </cell>
          <cell r="H76">
            <v>6.3083682642290793</v>
          </cell>
          <cell r="K76">
            <v>253545.4226263304</v>
          </cell>
          <cell r="L76">
            <v>5.9472170335651944</v>
          </cell>
          <cell r="M76">
            <v>322832.42085818329</v>
          </cell>
          <cell r="N76">
            <v>6.485049347225015</v>
          </cell>
        </row>
        <row r="77">
          <cell r="C77">
            <v>179850.80674743469</v>
          </cell>
          <cell r="E77">
            <v>169663.34429594706</v>
          </cell>
          <cell r="G77">
            <v>10187.46245148766</v>
          </cell>
          <cell r="K77">
            <v>39224.844499356863</v>
          </cell>
          <cell r="M77">
            <v>68975.999074922802</v>
          </cell>
        </row>
        <row r="78">
          <cell r="C78">
            <v>1216325.1441483244</v>
          </cell>
          <cell r="D78">
            <v>5.0706497471927623</v>
          </cell>
          <cell r="E78">
            <v>1143838.5390588678</v>
          </cell>
          <cell r="F78">
            <v>5.0604509336509018</v>
          </cell>
          <cell r="G78">
            <v>72486.605089455988</v>
          </cell>
          <cell r="H78">
            <v>5.2315870123254404</v>
          </cell>
          <cell r="K78">
            <v>251965.47753492807</v>
          </cell>
          <cell r="L78">
            <v>4.7701228042013888</v>
          </cell>
          <cell r="M78">
            <v>471210.52965796401</v>
          </cell>
          <cell r="N78">
            <v>5.2130635030507122</v>
          </cell>
        </row>
        <row r="79">
          <cell r="C79">
            <v>664554.06913190125</v>
          </cell>
          <cell r="D79">
            <v>10.499867976829325</v>
          </cell>
          <cell r="E79">
            <v>617244.09647618141</v>
          </cell>
          <cell r="F79">
            <v>10.512428853868522</v>
          </cell>
          <cell r="G79">
            <v>47309.972655720747</v>
          </cell>
          <cell r="H79">
            <v>10.335988634614653</v>
          </cell>
          <cell r="K79">
            <v>93339.132894004972</v>
          </cell>
          <cell r="L79">
            <v>10.169558000401221</v>
          </cell>
          <cell r="M79">
            <v>259941.85254790846</v>
          </cell>
          <cell r="N79">
            <v>10.476905356865039</v>
          </cell>
        </row>
        <row r="80">
          <cell r="C80">
            <v>221719.16447205521</v>
          </cell>
          <cell r="D80">
            <v>15.419914709212227</v>
          </cell>
          <cell r="E80">
            <v>209008.75738241783</v>
          </cell>
          <cell r="F80">
            <v>15.416440558806176</v>
          </cell>
          <cell r="G80">
            <v>12710.407089637378</v>
          </cell>
          <cell r="H80">
            <v>15.477043316833132</v>
          </cell>
          <cell r="K80">
            <v>23175.717233918931</v>
          </cell>
          <cell r="L80">
            <v>15.145691202965656</v>
          </cell>
          <cell r="M80">
            <v>49046.007762741036</v>
          </cell>
          <cell r="N80">
            <v>14.939101478878802</v>
          </cell>
        </row>
        <row r="81">
          <cell r="C81">
            <v>50161.977531434328</v>
          </cell>
          <cell r="E81">
            <v>49102.774675738809</v>
          </cell>
          <cell r="G81">
            <v>1059.2028556955102</v>
          </cell>
          <cell r="K81">
            <v>6876.8782854833998</v>
          </cell>
          <cell r="M81">
            <v>16361.445788170093</v>
          </cell>
        </row>
        <row r="82">
          <cell r="C82">
            <v>197719.39248931973</v>
          </cell>
          <cell r="D82">
            <v>7.1292218997764296</v>
          </cell>
          <cell r="E82">
            <v>179957.57211298792</v>
          </cell>
          <cell r="F82">
            <v>7.1024564749892756</v>
          </cell>
          <cell r="G82">
            <v>17761.820376331889</v>
          </cell>
          <cell r="H82">
            <v>7.3864770992451954</v>
          </cell>
          <cell r="K82">
            <v>52651.938950328877</v>
          </cell>
          <cell r="L82">
            <v>6.6494875999556884</v>
          </cell>
          <cell r="M82">
            <v>54985.573741323569</v>
          </cell>
          <cell r="N82">
            <v>7.5150701447122703</v>
          </cell>
        </row>
        <row r="83">
          <cell r="C83">
            <v>408524.95046319824</v>
          </cell>
          <cell r="D83">
            <v>8.542724417897297</v>
          </cell>
          <cell r="E83">
            <v>371018.54719003121</v>
          </cell>
          <cell r="F83">
            <v>8.4638376934946464</v>
          </cell>
          <cell r="G83">
            <v>37506.403273166994</v>
          </cell>
          <cell r="H83">
            <v>9.2788051971152612</v>
          </cell>
          <cell r="K83">
            <v>74263.004995465977</v>
          </cell>
          <cell r="L83">
            <v>7.6243360168200427</v>
          </cell>
          <cell r="M83">
            <v>163862.96560651512</v>
          </cell>
          <cell r="N83">
            <v>8.6131173616083441</v>
          </cell>
        </row>
        <row r="84">
          <cell r="C84">
            <v>314129.93552177539</v>
          </cell>
          <cell r="D84">
            <v>9.0579767070071373</v>
          </cell>
          <cell r="E84">
            <v>293768.24170287355</v>
          </cell>
          <cell r="F84">
            <v>9.0279176908489269</v>
          </cell>
          <cell r="G84">
            <v>20361.693818901946</v>
          </cell>
          <cell r="H84">
            <v>9.474620731323208</v>
          </cell>
          <cell r="K84">
            <v>49266.894391356938</v>
          </cell>
          <cell r="L84">
            <v>7.9037150851092903</v>
          </cell>
          <cell r="M84">
            <v>124510.02421980146</v>
          </cell>
          <cell r="N84">
            <v>8.5082196236837184</v>
          </cell>
        </row>
        <row r="85">
          <cell r="C85">
            <v>306923.82736447372</v>
          </cell>
          <cell r="D85">
            <v>8.5102604972066462</v>
          </cell>
          <cell r="E85">
            <v>293398.11009126628</v>
          </cell>
          <cell r="F85">
            <v>8.5879290553875407</v>
          </cell>
          <cell r="G85">
            <v>13525.717273207501</v>
          </cell>
          <cell r="H85">
            <v>6.8310921910752498</v>
          </cell>
          <cell r="K85">
            <v>52348.504544200492</v>
          </cell>
          <cell r="L85">
            <v>7.7554327442754296</v>
          </cell>
          <cell r="M85">
            <v>131937.83303081305</v>
          </cell>
          <cell r="N85">
            <v>8.0710232311229131</v>
          </cell>
        </row>
        <row r="86">
          <cell r="C86">
            <v>414036.6795808418</v>
          </cell>
          <cell r="D86">
            <v>7.5528910229599555</v>
          </cell>
          <cell r="E86">
            <v>393395.89196847449</v>
          </cell>
          <cell r="F86">
            <v>7.5726768827137843</v>
          </cell>
          <cell r="G86">
            <v>20640.78761236729</v>
          </cell>
          <cell r="H86">
            <v>7.1154144641780723</v>
          </cell>
          <cell r="K86">
            <v>71591.085683519865</v>
          </cell>
          <cell r="L86">
            <v>6.1009061612748869</v>
          </cell>
          <cell r="M86">
            <v>156329.62599135048</v>
          </cell>
          <cell r="N86">
            <v>7.0697785694228017</v>
          </cell>
        </row>
        <row r="87">
          <cell r="C87">
            <v>447405.01463448867</v>
          </cell>
          <cell r="D87">
            <v>7.4412483888084404</v>
          </cell>
          <cell r="E87">
            <v>423930.79862462758</v>
          </cell>
          <cell r="F87">
            <v>7.4733399789788679</v>
          </cell>
          <cell r="G87">
            <v>23474.21600986124</v>
          </cell>
          <cell r="H87">
            <v>6.885669149368967</v>
          </cell>
          <cell r="K87">
            <v>71047.169479935488</v>
          </cell>
          <cell r="L87">
            <v>5.9115485296366916</v>
          </cell>
          <cell r="M87">
            <v>155426.09023887705</v>
          </cell>
          <cell r="N87">
            <v>6.6775419900470725</v>
          </cell>
        </row>
        <row r="88">
          <cell r="C88">
            <v>243871.36197705482</v>
          </cell>
          <cell r="D88">
            <v>6.0261705443913476</v>
          </cell>
          <cell r="E88">
            <v>233388.3501988943</v>
          </cell>
          <cell r="F88">
            <v>6.0008375593658903</v>
          </cell>
          <cell r="G88">
            <v>10483.011778160548</v>
          </cell>
          <cell r="H88">
            <v>6.6440754757773899</v>
          </cell>
          <cell r="K88">
            <v>43413.452402885778</v>
          </cell>
          <cell r="L88">
            <v>5.3861945392992165</v>
          </cell>
          <cell r="M88">
            <v>78483.722003026167</v>
          </cell>
          <cell r="N88">
            <v>5.3301219600475376</v>
          </cell>
        </row>
        <row r="89">
          <cell r="C89">
            <v>699905.63173515664</v>
          </cell>
          <cell r="D89">
            <v>5.702443438614929</v>
          </cell>
          <cell r="E89">
            <v>699905.63173515664</v>
          </cell>
          <cell r="F89">
            <v>5.702443438614929</v>
          </cell>
          <cell r="G89">
            <v>0</v>
          </cell>
          <cell r="K89">
            <v>224250.6267321262</v>
          </cell>
          <cell r="L89">
            <v>5.6197606673196487</v>
          </cell>
          <cell r="M89">
            <v>162808.60943959991</v>
          </cell>
          <cell r="N89">
            <v>5.5797683088754937</v>
          </cell>
        </row>
        <row r="90">
          <cell r="C90">
            <v>10711.724289006543</v>
          </cell>
          <cell r="D90">
            <v>8.2560538877664786</v>
          </cell>
          <cell r="E90">
            <v>10711.724289006543</v>
          </cell>
          <cell r="F90">
            <v>8.2560538877664786</v>
          </cell>
          <cell r="G90">
            <v>0</v>
          </cell>
          <cell r="K90">
            <v>1906.5651402519184</v>
          </cell>
          <cell r="L90">
            <v>6.8571428571428568</v>
          </cell>
          <cell r="M90">
            <v>2303.744331972789</v>
          </cell>
          <cell r="N90">
            <v>10.007643913586229</v>
          </cell>
        </row>
        <row r="91">
          <cell r="C91">
            <v>281310.70205160021</v>
          </cell>
          <cell r="D91">
            <v>8.5192031219881539</v>
          </cell>
          <cell r="E91">
            <v>281310.70205160021</v>
          </cell>
          <cell r="F91">
            <v>8.5192031219881539</v>
          </cell>
          <cell r="G91">
            <v>0</v>
          </cell>
          <cell r="K91">
            <v>31204.337574109235</v>
          </cell>
          <cell r="L91">
            <v>7.3546858950145744</v>
          </cell>
          <cell r="M91">
            <v>142814.76761919103</v>
          </cell>
          <cell r="N91">
            <v>8.1795256651133084</v>
          </cell>
        </row>
        <row r="92">
          <cell r="C92">
            <v>5595.3981872938057</v>
          </cell>
          <cell r="D92">
            <v>11.605826776600086</v>
          </cell>
          <cell r="E92">
            <v>5595.3981872938057</v>
          </cell>
          <cell r="F92">
            <v>11.605826776600086</v>
          </cell>
          <cell r="G92">
            <v>0</v>
          </cell>
          <cell r="K92">
            <v>0</v>
          </cell>
          <cell r="M92">
            <v>2296.8751147602143</v>
          </cell>
          <cell r="N92">
            <v>8.5648453154875881</v>
          </cell>
        </row>
        <row r="93">
          <cell r="C93">
            <v>15395.737359430937</v>
          </cell>
          <cell r="D93">
            <v>7.2383152316208124</v>
          </cell>
          <cell r="E93">
            <v>15395.737359430937</v>
          </cell>
          <cell r="F93">
            <v>7.2383152316208124</v>
          </cell>
          <cell r="G93">
            <v>0</v>
          </cell>
          <cell r="K93">
            <v>2826.7042276636898</v>
          </cell>
          <cell r="L93">
            <v>4.7105750963265045</v>
          </cell>
          <cell r="M93">
            <v>6577.1533363481849</v>
          </cell>
          <cell r="N93">
            <v>7.4761170232305538</v>
          </cell>
        </row>
        <row r="94">
          <cell r="C94">
            <v>284021.24034982233</v>
          </cell>
          <cell r="D94">
            <v>6.9983709449569806</v>
          </cell>
          <cell r="E94">
            <v>284021.24034982233</v>
          </cell>
          <cell r="F94">
            <v>6.9983709449569806</v>
          </cell>
          <cell r="G94">
            <v>0</v>
          </cell>
          <cell r="K94">
            <v>35133.644365411565</v>
          </cell>
          <cell r="L94">
            <v>6.7806528276667919</v>
          </cell>
          <cell r="M94">
            <v>177176.58191781995</v>
          </cell>
          <cell r="N94">
            <v>6.6361181715897484</v>
          </cell>
        </row>
        <row r="95">
          <cell r="C95">
            <v>368574.61063278897</v>
          </cell>
          <cell r="D95">
            <v>8.4840543335818897</v>
          </cell>
          <cell r="E95">
            <v>368574.61063278897</v>
          </cell>
          <cell r="F95">
            <v>8.4840543335818897</v>
          </cell>
          <cell r="G95">
            <v>0</v>
          </cell>
          <cell r="K95">
            <v>48652.926027967354</v>
          </cell>
          <cell r="L95">
            <v>7.7850445276392808</v>
          </cell>
          <cell r="M95">
            <v>164026.41986336038</v>
          </cell>
          <cell r="N95">
            <v>7.9250167334361707</v>
          </cell>
        </row>
        <row r="96">
          <cell r="C96">
            <v>124291.87920144494</v>
          </cell>
          <cell r="D96">
            <v>8.1804632192010391</v>
          </cell>
          <cell r="E96">
            <v>124291.87920144494</v>
          </cell>
          <cell r="F96">
            <v>8.1804632192010391</v>
          </cell>
          <cell r="G96">
            <v>0</v>
          </cell>
          <cell r="K96">
            <v>22512.810996409975</v>
          </cell>
          <cell r="L96">
            <v>7.6410485913102129</v>
          </cell>
          <cell r="M96">
            <v>52069.331381926459</v>
          </cell>
          <cell r="N96">
            <v>7.819266859207433</v>
          </cell>
        </row>
        <row r="97">
          <cell r="C97">
            <v>32450.494944183134</v>
          </cell>
          <cell r="D97">
            <v>9.1157783280381022</v>
          </cell>
          <cell r="E97">
            <v>32450.494944183134</v>
          </cell>
          <cell r="F97">
            <v>9.1157783280381022</v>
          </cell>
          <cell r="G97">
            <v>0</v>
          </cell>
          <cell r="K97">
            <v>4836.2408346834372</v>
          </cell>
          <cell r="L97">
            <v>9.1758631903751056</v>
          </cell>
          <cell r="M97">
            <v>14507.554524082076</v>
          </cell>
          <cell r="N97">
            <v>8.9022342067066411</v>
          </cell>
        </row>
        <row r="98">
          <cell r="C98">
            <v>29657.557700907659</v>
          </cell>
          <cell r="D98">
            <v>12.361011135494691</v>
          </cell>
          <cell r="E98">
            <v>29657.557700907659</v>
          </cell>
          <cell r="F98">
            <v>12.361011135494691</v>
          </cell>
          <cell r="G98">
            <v>0</v>
          </cell>
          <cell r="K98">
            <v>1161.8475543849402</v>
          </cell>
          <cell r="L98">
            <v>14.8</v>
          </cell>
          <cell r="M98">
            <v>11853.038866535264</v>
          </cell>
          <cell r="N98">
            <v>11.944066081548689</v>
          </cell>
        </row>
        <row r="99">
          <cell r="C99">
            <v>29465.959610981103</v>
          </cell>
          <cell r="D99">
            <v>11.95238878077611</v>
          </cell>
          <cell r="E99">
            <v>29465.959610981103</v>
          </cell>
          <cell r="F99">
            <v>11.95238878077611</v>
          </cell>
          <cell r="G99">
            <v>0</v>
          </cell>
          <cell r="K99">
            <v>0</v>
          </cell>
          <cell r="M99">
            <v>12006.814677291792</v>
          </cell>
          <cell r="N99">
            <v>11.967191997218089</v>
          </cell>
        </row>
        <row r="100">
          <cell r="C100">
            <v>4289.5059814220485</v>
          </cell>
          <cell r="D100">
            <v>11.690953276749259</v>
          </cell>
          <cell r="E100">
            <v>4289.5059814220485</v>
          </cell>
          <cell r="F100">
            <v>11.690953276749259</v>
          </cell>
          <cell r="G100">
            <v>0</v>
          </cell>
          <cell r="K100">
            <v>0</v>
          </cell>
          <cell r="M100">
            <v>1747.284683827098</v>
          </cell>
          <cell r="N100">
            <v>10.787601281577624</v>
          </cell>
        </row>
        <row r="101">
          <cell r="C101">
            <v>23295.055602749519</v>
          </cell>
          <cell r="D101">
            <v>13.333417880356736</v>
          </cell>
          <cell r="E101">
            <v>23295.055602749519</v>
          </cell>
          <cell r="F101">
            <v>13.333417880356736</v>
          </cell>
          <cell r="G101">
            <v>0</v>
          </cell>
          <cell r="K101">
            <v>5413.1045810735241</v>
          </cell>
          <cell r="L101">
            <v>10.995410227610661</v>
          </cell>
          <cell r="M101">
            <v>4930.3309614620275</v>
          </cell>
          <cell r="N101">
            <v>13.407252661242685</v>
          </cell>
        </row>
        <row r="102">
          <cell r="C102">
            <v>56296.10787784923</v>
          </cell>
          <cell r="D102">
            <v>8.251783158704864</v>
          </cell>
          <cell r="E102">
            <v>56296.10787784923</v>
          </cell>
          <cell r="F102">
            <v>8.251783158704864</v>
          </cell>
          <cell r="G102">
            <v>0</v>
          </cell>
          <cell r="K102">
            <v>5365.9152706648247</v>
          </cell>
          <cell r="L102">
            <v>7.6878024455622382</v>
          </cell>
          <cell r="M102">
            <v>33779.914306945182</v>
          </cell>
          <cell r="N102">
            <v>7.4166145376501298</v>
          </cell>
        </row>
        <row r="103">
          <cell r="C103">
            <v>40925.031932863152</v>
          </cell>
          <cell r="D103">
            <v>9.9320334052359467</v>
          </cell>
          <cell r="E103">
            <v>40925.031932863152</v>
          </cell>
          <cell r="F103">
            <v>9.9320334052359467</v>
          </cell>
          <cell r="G103">
            <v>0</v>
          </cell>
          <cell r="K103">
            <v>2272.2888289580737</v>
          </cell>
          <cell r="L103">
            <v>5.8927578227582993</v>
          </cell>
          <cell r="M103">
            <v>16607.326508108399</v>
          </cell>
          <cell r="N103">
            <v>8.0592524995455825</v>
          </cell>
        </row>
        <row r="104">
          <cell r="C104">
            <v>36169.931366699326</v>
          </cell>
          <cell r="D104">
            <v>14.307081590966357</v>
          </cell>
          <cell r="E104">
            <v>36169.931366699326</v>
          </cell>
          <cell r="F104">
            <v>14.307081590966357</v>
          </cell>
          <cell r="G104">
            <v>0</v>
          </cell>
          <cell r="K104">
            <v>5902.4262814396889</v>
          </cell>
          <cell r="L104">
            <v>14.943716758696759</v>
          </cell>
          <cell r="M104">
            <v>3523.899216571841</v>
          </cell>
          <cell r="N104">
            <v>7.1317928952783376</v>
          </cell>
        </row>
        <row r="105">
          <cell r="C105">
            <v>31385.316654400136</v>
          </cell>
          <cell r="D105">
            <v>13.595761391722998</v>
          </cell>
          <cell r="E105">
            <v>31385.316654400136</v>
          </cell>
          <cell r="F105">
            <v>13.595761391722998</v>
          </cell>
          <cell r="G105">
            <v>0</v>
          </cell>
          <cell r="K105">
            <v>4787.243220862526</v>
          </cell>
          <cell r="L105">
            <v>11.094362813423301</v>
          </cell>
          <cell r="M105">
            <v>14312.422693328712</v>
          </cell>
          <cell r="N105">
            <v>14.549727455675539</v>
          </cell>
        </row>
        <row r="106">
          <cell r="C106">
            <v>15816.679144729855</v>
          </cell>
          <cell r="D106">
            <v>9.1547802446315565</v>
          </cell>
          <cell r="E106">
            <v>15816.679144729855</v>
          </cell>
          <cell r="F106">
            <v>9.1547802446315565</v>
          </cell>
          <cell r="G106">
            <v>0</v>
          </cell>
          <cell r="K106">
            <v>1877.0094960146562</v>
          </cell>
          <cell r="L106">
            <v>6.2523958498215082</v>
          </cell>
          <cell r="M106">
            <v>5322.1114630595557</v>
          </cell>
          <cell r="N106">
            <v>7.9415805385964831</v>
          </cell>
        </row>
        <row r="107">
          <cell r="C107">
            <v>51783.766316658141</v>
          </cell>
          <cell r="D107">
            <v>8.7011055014507122</v>
          </cell>
          <cell r="E107">
            <v>51783.766316658141</v>
          </cell>
          <cell r="F107">
            <v>8.7011055014507122</v>
          </cell>
          <cell r="G107">
            <v>0</v>
          </cell>
          <cell r="K107">
            <v>8512.4315977395927</v>
          </cell>
          <cell r="L107">
            <v>7.8349196605443208</v>
          </cell>
          <cell r="M107">
            <v>16821.048745288157</v>
          </cell>
          <cell r="N107">
            <v>8.5683112478654344</v>
          </cell>
        </row>
        <row r="108">
          <cell r="C108">
            <v>14653.746168347625</v>
          </cell>
          <cell r="D108">
            <v>5.7245739205930448</v>
          </cell>
          <cell r="E108">
            <v>14653.746168347625</v>
          </cell>
          <cell r="F108">
            <v>5.7245739205930448</v>
          </cell>
          <cell r="G108">
            <v>0</v>
          </cell>
          <cell r="K108">
            <v>2141.3169094800191</v>
          </cell>
          <cell r="L108">
            <v>9.8888888888888893</v>
          </cell>
          <cell r="M108">
            <v>9615.4697388442564</v>
          </cell>
          <cell r="N108">
            <v>4.0801574824346911</v>
          </cell>
        </row>
        <row r="109">
          <cell r="C109">
            <v>3901.2434947141874</v>
          </cell>
          <cell r="D109">
            <v>14.440951593693212</v>
          </cell>
          <cell r="E109">
            <v>3901.2434947141874</v>
          </cell>
          <cell r="F109">
            <v>14.440951593693212</v>
          </cell>
          <cell r="G109">
            <v>0</v>
          </cell>
          <cell r="K109">
            <v>1747.284683827098</v>
          </cell>
          <cell r="L109">
            <v>16.202066453070398</v>
          </cell>
          <cell r="M109">
            <v>0</v>
          </cell>
        </row>
        <row r="110">
          <cell r="C110">
            <v>0</v>
          </cell>
          <cell r="E110">
            <v>0</v>
          </cell>
          <cell r="G110">
            <v>0</v>
          </cell>
          <cell r="K110">
            <v>0</v>
          </cell>
          <cell r="M110">
            <v>0</v>
          </cell>
        </row>
        <row r="111">
          <cell r="C111">
            <v>15631.030001515741</v>
          </cell>
          <cell r="D111">
            <v>9.7007551260532772</v>
          </cell>
          <cell r="E111">
            <v>0</v>
          </cell>
          <cell r="G111">
            <v>15631.030001515741</v>
          </cell>
          <cell r="H111">
            <v>9.7007551260532772</v>
          </cell>
          <cell r="K111">
            <v>0</v>
          </cell>
          <cell r="M111">
            <v>0</v>
          </cell>
        </row>
        <row r="112">
          <cell r="C112">
            <v>28960.191286108584</v>
          </cell>
          <cell r="D112">
            <v>9.3950754268123351</v>
          </cell>
          <cell r="E112">
            <v>28960.191286108584</v>
          </cell>
          <cell r="F112">
            <v>9.3950754268123351</v>
          </cell>
          <cell r="G112">
            <v>0</v>
          </cell>
          <cell r="K112">
            <v>4077.3261246243246</v>
          </cell>
          <cell r="L112">
            <v>8.7612634583044855</v>
          </cell>
          <cell r="M112">
            <v>10435.135441383625</v>
          </cell>
          <cell r="N112">
            <v>7.3356810817026252</v>
          </cell>
        </row>
        <row r="113">
          <cell r="C113">
            <v>54078.681521521423</v>
          </cell>
          <cell r="D113">
            <v>13.444277749576379</v>
          </cell>
          <cell r="E113">
            <v>54078.681521521423</v>
          </cell>
          <cell r="F113">
            <v>13.444277749576379</v>
          </cell>
          <cell r="G113">
            <v>0</v>
          </cell>
          <cell r="K113">
            <v>3191.199461663181</v>
          </cell>
          <cell r="L113">
            <v>9.7223160223723024</v>
          </cell>
          <cell r="M113">
            <v>9692.9298817005856</v>
          </cell>
          <cell r="N113">
            <v>13.410505854326468</v>
          </cell>
        </row>
        <row r="114">
          <cell r="C114">
            <v>74181.275717980679</v>
          </cell>
          <cell r="D114">
            <v>16.014652006048916</v>
          </cell>
          <cell r="E114">
            <v>74181.275717980679</v>
          </cell>
          <cell r="F114">
            <v>16.014652006048916</v>
          </cell>
          <cell r="G114">
            <v>0</v>
          </cell>
          <cell r="K114">
            <v>8828.6954636877235</v>
          </cell>
          <cell r="L114">
            <v>15.734037843770528</v>
          </cell>
          <cell r="M114">
            <v>14187.39180435118</v>
          </cell>
          <cell r="N114">
            <v>15.234230366299363</v>
          </cell>
        </row>
        <row r="115">
          <cell r="C115">
            <v>108261.65489724863</v>
          </cell>
          <cell r="D115">
            <v>10.832374670157176</v>
          </cell>
          <cell r="E115">
            <v>108261.65489724863</v>
          </cell>
          <cell r="F115">
            <v>10.832374670157176</v>
          </cell>
          <cell r="G115">
            <v>0</v>
          </cell>
          <cell r="K115">
            <v>11859.033438111321</v>
          </cell>
          <cell r="L115">
            <v>10.933871147967849</v>
          </cell>
          <cell r="M115">
            <v>32699.420422655166</v>
          </cell>
          <cell r="N115">
            <v>10.174348190949917</v>
          </cell>
        </row>
        <row r="116">
          <cell r="C116">
            <v>62157.100476596468</v>
          </cell>
          <cell r="D116">
            <v>10.722154669997709</v>
          </cell>
          <cell r="E116">
            <v>62157.100476596468</v>
          </cell>
          <cell r="F116">
            <v>10.722154669997709</v>
          </cell>
          <cell r="G116">
            <v>0</v>
          </cell>
          <cell r="K116">
            <v>4941.7993109109611</v>
          </cell>
          <cell r="L116">
            <v>9.6096045315304046</v>
          </cell>
          <cell r="M116">
            <v>25527.530347445652</v>
          </cell>
          <cell r="N116">
            <v>10.382168978857568</v>
          </cell>
        </row>
        <row r="117">
          <cell r="C117">
            <v>321440.22290717222</v>
          </cell>
          <cell r="D117">
            <v>8.190231575474586</v>
          </cell>
          <cell r="E117">
            <v>321440.22290717222</v>
          </cell>
          <cell r="F117">
            <v>8.190231575474586</v>
          </cell>
          <cell r="G117">
            <v>0</v>
          </cell>
          <cell r="K117">
            <v>40441.733013305107</v>
          </cell>
          <cell r="L117">
            <v>8.0541134542277639</v>
          </cell>
          <cell r="M117">
            <v>150572.36443557718</v>
          </cell>
          <cell r="N117">
            <v>7.6658743214052727</v>
          </cell>
        </row>
        <row r="118">
          <cell r="C118">
            <v>207122.51492917471</v>
          </cell>
          <cell r="D118">
            <v>5.9403778274223802</v>
          </cell>
          <cell r="E118">
            <v>207122.51492917471</v>
          </cell>
          <cell r="F118">
            <v>5.9403778274223802</v>
          </cell>
          <cell r="G118">
            <v>0</v>
          </cell>
          <cell r="K118">
            <v>50659.722628681266</v>
          </cell>
          <cell r="L118">
            <v>5.992889062771253</v>
          </cell>
          <cell r="M118">
            <v>50669.571238538214</v>
          </cell>
          <cell r="N118">
            <v>6.1756889465890881</v>
          </cell>
        </row>
        <row r="119">
          <cell r="C119">
            <v>397468.27905386843</v>
          </cell>
          <cell r="D119">
            <v>7.6675314743254006</v>
          </cell>
          <cell r="E119">
            <v>397468.27905386843</v>
          </cell>
          <cell r="F119">
            <v>7.6675314743254006</v>
          </cell>
          <cell r="G119">
            <v>0</v>
          </cell>
          <cell r="K119">
            <v>53416.789205904526</v>
          </cell>
          <cell r="L119">
            <v>6.9790177089452055</v>
          </cell>
          <cell r="M119">
            <v>198890.22776071395</v>
          </cell>
          <cell r="N119">
            <v>7.2666189289646335</v>
          </cell>
        </row>
        <row r="120">
          <cell r="C120">
            <v>215717.56013658544</v>
          </cell>
          <cell r="D120">
            <v>7.8591007485844075</v>
          </cell>
          <cell r="E120">
            <v>215717.56013658544</v>
          </cell>
          <cell r="F120">
            <v>7.8591007485844075</v>
          </cell>
          <cell r="G120">
            <v>0</v>
          </cell>
          <cell r="K120">
            <v>23336.632185815048</v>
          </cell>
          <cell r="L120">
            <v>7.8451112986588303</v>
          </cell>
          <cell r="M120">
            <v>113571.27291744424</v>
          </cell>
          <cell r="N120">
            <v>8.0641247528567579</v>
          </cell>
        </row>
        <row r="121">
          <cell r="C121">
            <v>739606.78901228623</v>
          </cell>
          <cell r="D121">
            <v>6.1559874080785981</v>
          </cell>
          <cell r="E121">
            <v>739606.78901228623</v>
          </cell>
          <cell r="F121">
            <v>6.1559874080785981</v>
          </cell>
          <cell r="G121">
            <v>0</v>
          </cell>
          <cell r="K121">
            <v>215065.19137488698</v>
          </cell>
          <cell r="L121">
            <v>5.7142986387462633</v>
          </cell>
          <cell r="M121">
            <v>268454.08259644557</v>
          </cell>
          <cell r="N121">
            <v>6.3821152777792509</v>
          </cell>
        </row>
        <row r="122">
          <cell r="C122">
            <v>2488.1680935775985</v>
          </cell>
          <cell r="D122">
            <v>8.9973670694608003</v>
          </cell>
          <cell r="E122">
            <v>2488.1680935775985</v>
          </cell>
          <cell r="F122">
            <v>8.9973670694608003</v>
          </cell>
          <cell r="G122">
            <v>0</v>
          </cell>
          <cell r="K122">
            <v>0</v>
          </cell>
          <cell r="M122">
            <v>1271.0434268346121</v>
          </cell>
          <cell r="N122">
            <v>8</v>
          </cell>
        </row>
        <row r="123">
          <cell r="C123">
            <v>0</v>
          </cell>
          <cell r="E123">
            <v>0</v>
          </cell>
          <cell r="G123">
            <v>0</v>
          </cell>
          <cell r="K123">
            <v>0</v>
          </cell>
          <cell r="M123">
            <v>0</v>
          </cell>
        </row>
        <row r="124">
          <cell r="C124">
            <v>15631.030001515741</v>
          </cell>
          <cell r="D124">
            <v>9.7007551260532772</v>
          </cell>
          <cell r="E124">
            <v>0</v>
          </cell>
          <cell r="G124">
            <v>15631.030001515741</v>
          </cell>
          <cell r="H124">
            <v>9.7007551260532772</v>
          </cell>
          <cell r="K124">
            <v>0</v>
          </cell>
          <cell r="M124">
            <v>0</v>
          </cell>
        </row>
        <row r="125">
          <cell r="C125">
            <v>6335.2651431444392</v>
          </cell>
          <cell r="D125">
            <v>9.435106395583043</v>
          </cell>
          <cell r="E125">
            <v>6335.2651431444392</v>
          </cell>
          <cell r="F125">
            <v>9.435106395583043</v>
          </cell>
          <cell r="G125">
            <v>0</v>
          </cell>
          <cell r="K125">
            <v>2841.2543647266002</v>
          </cell>
          <cell r="L125">
            <v>7.8456396841564695</v>
          </cell>
          <cell r="M125">
            <v>0</v>
          </cell>
        </row>
        <row r="133">
          <cell r="C133">
            <v>1653775.9244436473</v>
          </cell>
          <cell r="D133">
            <v>9.181299996611461</v>
          </cell>
          <cell r="E133">
            <v>1441101.5033423763</v>
          </cell>
          <cell r="F133">
            <v>9.0921136116504151</v>
          </cell>
          <cell r="G133">
            <v>212674.4211012733</v>
          </cell>
          <cell r="H133">
            <v>9.7700240849416708</v>
          </cell>
          <cell r="K133">
            <v>343818.71722375666</v>
          </cell>
          <cell r="L133">
            <v>8.6492199916052375</v>
          </cell>
          <cell r="M133">
            <v>464974.80769455194</v>
          </cell>
          <cell r="N133">
            <v>8.5286325184277878</v>
          </cell>
        </row>
        <row r="134">
          <cell r="C134">
            <v>1113080.6076382652</v>
          </cell>
          <cell r="D134">
            <v>10.100405312640222</v>
          </cell>
          <cell r="E134">
            <v>954856.77905442752</v>
          </cell>
          <cell r="F134">
            <v>10.032679652775224</v>
          </cell>
          <cell r="G134">
            <v>158223.8285838411</v>
          </cell>
          <cell r="H134">
            <v>10.499852274399871</v>
          </cell>
          <cell r="K134">
            <v>207887.68407616668</v>
          </cell>
          <cell r="L134">
            <v>9.5887508487618938</v>
          </cell>
          <cell r="M134">
            <v>307040.09617566905</v>
          </cell>
          <cell r="N134">
            <v>9.1761902687956294</v>
          </cell>
        </row>
        <row r="136">
          <cell r="C136">
            <v>274388.55757242732</v>
          </cell>
          <cell r="D136">
            <v>10.990074313274967</v>
          </cell>
          <cell r="E136">
            <v>222243.73281015159</v>
          </cell>
          <cell r="F136">
            <v>10.858500745003351</v>
          </cell>
          <cell r="G136">
            <v>52144.82476227657</v>
          </cell>
          <cell r="H136">
            <v>11.535916018331026</v>
          </cell>
          <cell r="K136">
            <v>63845.182895673192</v>
          </cell>
          <cell r="L136">
            <v>9.7272532533604661</v>
          </cell>
          <cell r="M136">
            <v>54843.630652890752</v>
          </cell>
          <cell r="N136">
            <v>10.116159487482092</v>
          </cell>
        </row>
        <row r="137">
          <cell r="C137">
            <v>140737.12687230681</v>
          </cell>
          <cell r="D137">
            <v>10.340096019823442</v>
          </cell>
          <cell r="E137">
            <v>124117.41590999953</v>
          </cell>
          <cell r="F137">
            <v>10.292545710267232</v>
          </cell>
          <cell r="G137">
            <v>16619.710962307669</v>
          </cell>
          <cell r="H137">
            <v>10.69180754226268</v>
          </cell>
          <cell r="K137">
            <v>17098.125670859692</v>
          </cell>
          <cell r="L137">
            <v>9.2779255319148923</v>
          </cell>
          <cell r="M137">
            <v>42953.320572171921</v>
          </cell>
          <cell r="N137">
            <v>9.1647528706939578</v>
          </cell>
        </row>
        <row r="138">
          <cell r="C138">
            <v>697954.92319354159</v>
          </cell>
          <cell r="D138">
            <v>9.7002913798629766</v>
          </cell>
          <cell r="E138">
            <v>608495.6303342852</v>
          </cell>
          <cell r="F138">
            <v>9.6770933421866356</v>
          </cell>
          <cell r="G138">
            <v>89459.292859256981</v>
          </cell>
          <cell r="H138">
            <v>9.8547099695107239</v>
          </cell>
          <cell r="K138">
            <v>126944.37550963467</v>
          </cell>
          <cell r="L138">
            <v>9.5584381273391905</v>
          </cell>
          <cell r="M138">
            <v>209243.14495060715</v>
          </cell>
          <cell r="N138">
            <v>8.9305902047449042</v>
          </cell>
        </row>
        <row r="139">
          <cell r="C139">
            <v>540695.31680538051</v>
          </cell>
          <cell r="D139">
            <v>7.2068614916899092</v>
          </cell>
          <cell r="E139">
            <v>486244.72428794764</v>
          </cell>
          <cell r="F139">
            <v>7.1666339427462278</v>
          </cell>
          <cell r="G139">
            <v>54450.592517432669</v>
          </cell>
          <cell r="H139">
            <v>7.5581190301249057</v>
          </cell>
          <cell r="K139">
            <v>135931.03314759006</v>
          </cell>
          <cell r="L139">
            <v>7.149564239527697</v>
          </cell>
          <cell r="M139">
            <v>157934.71151888344</v>
          </cell>
          <cell r="N139">
            <v>7.2588007084422674</v>
          </cell>
        </row>
        <row r="140">
          <cell r="C140">
            <v>63757.442516770796</v>
          </cell>
          <cell r="E140">
            <v>59443.638844833258</v>
          </cell>
          <cell r="G140">
            <v>4313.8036719375432</v>
          </cell>
          <cell r="K140">
            <v>16173.971748397234</v>
          </cell>
          <cell r="M140">
            <v>16654.814859552054</v>
          </cell>
        </row>
        <row r="141">
          <cell r="C141">
            <v>667479.50148155086</v>
          </cell>
          <cell r="D141">
            <v>5.0134101817173482</v>
          </cell>
          <cell r="E141">
            <v>599815.6531128299</v>
          </cell>
          <cell r="F141">
            <v>4.9936749202033974</v>
          </cell>
          <cell r="G141">
            <v>67663.848368721709</v>
          </cell>
          <cell r="H141">
            <v>5.1883561692680065</v>
          </cell>
          <cell r="K141">
            <v>158189.38995338525</v>
          </cell>
          <cell r="L141">
            <v>4.8330163818844509</v>
          </cell>
          <cell r="M141">
            <v>211396.95869236236</v>
          </cell>
          <cell r="N141">
            <v>5.2063081307904833</v>
          </cell>
        </row>
        <row r="142">
          <cell r="C142">
            <v>640674.88165642088</v>
          </cell>
          <cell r="D142">
            <v>10.879120964322306</v>
          </cell>
          <cell r="E142">
            <v>543238.86766947992</v>
          </cell>
          <cell r="F142">
            <v>10.906030505517084</v>
          </cell>
          <cell r="G142">
            <v>97436.013986941616</v>
          </cell>
          <cell r="H142">
            <v>10.729091133564729</v>
          </cell>
          <cell r="K142">
            <v>114418.16174337745</v>
          </cell>
          <cell r="L142">
            <v>10.743320785651211</v>
          </cell>
          <cell r="M142">
            <v>200049.76186538278</v>
          </cell>
          <cell r="N142">
            <v>11.012009827678659</v>
          </cell>
        </row>
        <row r="143">
          <cell r="C143">
            <v>269223.2348371534</v>
          </cell>
          <cell r="D143">
            <v>15.474329531519286</v>
          </cell>
          <cell r="E143">
            <v>226802.17369580432</v>
          </cell>
          <cell r="F143">
            <v>15.586396699774742</v>
          </cell>
          <cell r="G143">
            <v>42421.061141349412</v>
          </cell>
          <cell r="H143">
            <v>14.875167778455662</v>
          </cell>
          <cell r="K143">
            <v>53436.087789896512</v>
          </cell>
          <cell r="L143">
            <v>15.462588497006827</v>
          </cell>
          <cell r="M143">
            <v>31250.22913734847</v>
          </cell>
          <cell r="N143">
            <v>15.10555171780809</v>
          </cell>
        </row>
        <row r="144">
          <cell r="C144">
            <v>12640.863951760788</v>
          </cell>
          <cell r="E144">
            <v>11801.170019437335</v>
          </cell>
          <cell r="G144">
            <v>839.69393232345215</v>
          </cell>
          <cell r="K144">
            <v>1601.1059887009142</v>
          </cell>
          <cell r="M144">
            <v>5623.0431399061463</v>
          </cell>
        </row>
        <row r="145">
          <cell r="C145">
            <v>93504.86473299755</v>
          </cell>
          <cell r="D145">
            <v>8.2126009753396669</v>
          </cell>
          <cell r="E145">
            <v>75410.896434111419</v>
          </cell>
          <cell r="F145">
            <v>8.0719480609001533</v>
          </cell>
          <cell r="G145">
            <v>18093.96829888616</v>
          </cell>
          <cell r="H145">
            <v>8.784327908071571</v>
          </cell>
          <cell r="K145">
            <v>15266.605652607304</v>
          </cell>
          <cell r="L145">
            <v>7.668187847767185</v>
          </cell>
          <cell r="M145">
            <v>23881.497618656678</v>
          </cell>
          <cell r="N145">
            <v>8.0018876508959593</v>
          </cell>
        </row>
        <row r="146">
          <cell r="C146">
            <v>294578.1584235531</v>
          </cell>
          <cell r="D146">
            <v>10.337369623060832</v>
          </cell>
          <cell r="E146">
            <v>228829.79405786205</v>
          </cell>
          <cell r="F146">
            <v>10.448217850345408</v>
          </cell>
          <cell r="G146">
            <v>65748.364365691683</v>
          </cell>
          <cell r="H146">
            <v>9.9553838882089192</v>
          </cell>
          <cell r="K146">
            <v>60131.249022733122</v>
          </cell>
          <cell r="L146">
            <v>10.515142038310005</v>
          </cell>
          <cell r="M146">
            <v>86760.044856627414</v>
          </cell>
          <cell r="N146">
            <v>10.350351843788273</v>
          </cell>
        </row>
        <row r="147">
          <cell r="C147">
            <v>211241.90517947389</v>
          </cell>
          <cell r="D147">
            <v>10.332333041746233</v>
          </cell>
          <cell r="E147">
            <v>171931.76493694808</v>
          </cell>
          <cell r="F147">
            <v>10.153422932930363</v>
          </cell>
          <cell r="G147">
            <v>39310.140242525951</v>
          </cell>
          <cell r="H147">
            <v>11.109665686573319</v>
          </cell>
          <cell r="K147">
            <v>35693.085301651969</v>
          </cell>
          <cell r="L147">
            <v>9.0740593997180117</v>
          </cell>
          <cell r="M147">
            <v>63645.433953279164</v>
          </cell>
          <cell r="N147">
            <v>9.7218448156125703</v>
          </cell>
        </row>
        <row r="148">
          <cell r="C148">
            <v>246551.05660357876</v>
          </cell>
          <cell r="D148">
            <v>10.184966559192034</v>
          </cell>
          <cell r="E148">
            <v>216954.42231949701</v>
          </cell>
          <cell r="F148">
            <v>10.169213442574675</v>
          </cell>
          <cell r="G148">
            <v>29596.634284082007</v>
          </cell>
          <cell r="H148">
            <v>10.299948097816653</v>
          </cell>
          <cell r="K148">
            <v>57398.317141317821</v>
          </cell>
          <cell r="L148">
            <v>9.316513549626988</v>
          </cell>
          <cell r="M148">
            <v>68767.171463194187</v>
          </cell>
          <cell r="N148">
            <v>9.3262800924417597</v>
          </cell>
        </row>
        <row r="149">
          <cell r="C149">
            <v>298695.51283681754</v>
          </cell>
          <cell r="D149">
            <v>8.7241213331345691</v>
          </cell>
          <cell r="E149">
            <v>267457.728289094</v>
          </cell>
          <cell r="F149">
            <v>8.6630604712236696</v>
          </cell>
          <cell r="G149">
            <v>31237.784547723353</v>
          </cell>
          <cell r="H149">
            <v>9.2549149451864938</v>
          </cell>
          <cell r="K149">
            <v>66152.048789801469</v>
          </cell>
          <cell r="L149">
            <v>7.5131936432293074</v>
          </cell>
          <cell r="M149">
            <v>85318.902307927463</v>
          </cell>
          <cell r="N149">
            <v>8.0497836025800993</v>
          </cell>
        </row>
        <row r="150">
          <cell r="C150">
            <v>366226.21312929911</v>
          </cell>
          <cell r="D150">
            <v>8.4476679265610173</v>
          </cell>
          <cell r="E150">
            <v>343242.55687242193</v>
          </cell>
          <cell r="F150">
            <v>8.4772927835803635</v>
          </cell>
          <cell r="G150">
            <v>22983.656256877293</v>
          </cell>
          <cell r="H150">
            <v>8.0214646190295209</v>
          </cell>
          <cell r="K150">
            <v>81761.545500373759</v>
          </cell>
          <cell r="L150">
            <v>8.2509646245160475</v>
          </cell>
          <cell r="M150">
            <v>102956.11272555098</v>
          </cell>
          <cell r="N150">
            <v>7.1041399717204765</v>
          </cell>
        </row>
        <row r="151">
          <cell r="C151">
            <v>142978.21353793805</v>
          </cell>
          <cell r="D151">
            <v>6.2765579379611669</v>
          </cell>
          <cell r="E151">
            <v>137274.34043245079</v>
          </cell>
          <cell r="F151">
            <v>6.211298606814819</v>
          </cell>
          <cell r="G151">
            <v>5703.8731054872705</v>
          </cell>
          <cell r="H151">
            <v>7.9638940718197588</v>
          </cell>
          <cell r="K151">
            <v>27415.865815272242</v>
          </cell>
          <cell r="L151">
            <v>6.4090215467255849</v>
          </cell>
          <cell r="M151">
            <v>33645.644769317107</v>
          </cell>
          <cell r="N151">
            <v>5.11856083820315</v>
          </cell>
        </row>
        <row r="152">
          <cell r="C152">
            <v>81175.708945181919</v>
          </cell>
          <cell r="D152">
            <v>5.7025592876394962</v>
          </cell>
          <cell r="E152">
            <v>81175.708945181919</v>
          </cell>
          <cell r="F152">
            <v>5.7025592876394962</v>
          </cell>
          <cell r="G152">
            <v>0</v>
          </cell>
          <cell r="K152">
            <v>22691.931835561503</v>
          </cell>
          <cell r="L152">
            <v>5.306303612550118</v>
          </cell>
          <cell r="M152">
            <v>16118.348440681275</v>
          </cell>
          <cell r="N152">
            <v>6.5286513718813417</v>
          </cell>
        </row>
        <row r="153">
          <cell r="C153">
            <v>1597.6090948424489</v>
          </cell>
          <cell r="D153">
            <v>12</v>
          </cell>
          <cell r="E153">
            <v>1597.6090948424489</v>
          </cell>
          <cell r="F153">
            <v>12</v>
          </cell>
          <cell r="G153">
            <v>0</v>
          </cell>
          <cell r="K153">
            <v>0</v>
          </cell>
          <cell r="M153">
            <v>1597.6090948424489</v>
          </cell>
          <cell r="N153">
            <v>12</v>
          </cell>
        </row>
        <row r="154">
          <cell r="C154">
            <v>274292.9923805627</v>
          </cell>
          <cell r="D154">
            <v>8.2658291497236664</v>
          </cell>
          <cell r="E154">
            <v>274292.9923805627</v>
          </cell>
          <cell r="F154">
            <v>8.2658291497236664</v>
          </cell>
          <cell r="G154">
            <v>0</v>
          </cell>
          <cell r="K154">
            <v>70451.783799520737</v>
          </cell>
          <cell r="L154">
            <v>7.5387616598425522</v>
          </cell>
          <cell r="M154">
            <v>99667.612582868634</v>
          </cell>
          <cell r="N154">
            <v>9.2632346310846998</v>
          </cell>
        </row>
        <row r="155">
          <cell r="C155">
            <v>1628.4883279340888</v>
          </cell>
          <cell r="D155">
            <v>6.4716909125056761</v>
          </cell>
          <cell r="E155">
            <v>1628.4883279340888</v>
          </cell>
          <cell r="F155">
            <v>6.4716909125056761</v>
          </cell>
          <cell r="G155">
            <v>0</v>
          </cell>
          <cell r="K155">
            <v>0</v>
          </cell>
          <cell r="M155">
            <v>0</v>
          </cell>
        </row>
        <row r="156">
          <cell r="C156">
            <v>1754.9234245751441</v>
          </cell>
          <cell r="D156">
            <v>5.2404265808637742</v>
          </cell>
          <cell r="E156">
            <v>1754.9234245751441</v>
          </cell>
          <cell r="F156">
            <v>5.2404265808637742</v>
          </cell>
          <cell r="G156">
            <v>0</v>
          </cell>
          <cell r="K156">
            <v>1347.7431630865303</v>
          </cell>
          <cell r="L156">
            <v>5.5862068965517242</v>
          </cell>
          <cell r="M156">
            <v>0</v>
          </cell>
        </row>
        <row r="157">
          <cell r="C157">
            <v>1901.0264114928509</v>
          </cell>
          <cell r="D157">
            <v>11.951953885568134</v>
          </cell>
          <cell r="E157">
            <v>1901.0264114928509</v>
          </cell>
          <cell r="F157">
            <v>11.951953885568134</v>
          </cell>
          <cell r="G157">
            <v>0</v>
          </cell>
          <cell r="K157">
            <v>312.00959253393603</v>
          </cell>
          <cell r="L157">
            <v>12</v>
          </cell>
          <cell r="M157">
            <v>0</v>
          </cell>
        </row>
        <row r="158">
          <cell r="C158">
            <v>423336.83593658364</v>
          </cell>
          <cell r="D158">
            <v>8.5734943659683296</v>
          </cell>
          <cell r="E158">
            <v>423336.83593658364</v>
          </cell>
          <cell r="F158">
            <v>8.5734943659683296</v>
          </cell>
          <cell r="G158">
            <v>0</v>
          </cell>
          <cell r="K158">
            <v>75909.911794002415</v>
          </cell>
          <cell r="L158">
            <v>8.9740506386871388</v>
          </cell>
          <cell r="M158">
            <v>167965.95642415265</v>
          </cell>
          <cell r="N158">
            <v>7.9139620852487296</v>
          </cell>
        </row>
        <row r="159">
          <cell r="C159">
            <v>12949.936720892116</v>
          </cell>
          <cell r="D159">
            <v>11.236950446458897</v>
          </cell>
          <cell r="E159">
            <v>12949.936720892116</v>
          </cell>
          <cell r="F159">
            <v>11.236950446458897</v>
          </cell>
          <cell r="G159">
            <v>0</v>
          </cell>
          <cell r="K159">
            <v>1517.5150151302087</v>
          </cell>
          <cell r="L159">
            <v>10.820926739976583</v>
          </cell>
          <cell r="M159">
            <v>1932.0990238438408</v>
          </cell>
          <cell r="N159">
            <v>11.043977837937422</v>
          </cell>
        </row>
        <row r="160">
          <cell r="C160">
            <v>126307.59793969552</v>
          </cell>
          <cell r="D160">
            <v>8.4312539921393448</v>
          </cell>
          <cell r="E160">
            <v>126307.59793969552</v>
          </cell>
          <cell r="F160">
            <v>8.4312539921393448</v>
          </cell>
          <cell r="G160">
            <v>0</v>
          </cell>
          <cell r="K160">
            <v>38594.48076751185</v>
          </cell>
          <cell r="L160">
            <v>7.9584195512351963</v>
          </cell>
          <cell r="M160">
            <v>40052.318994755195</v>
          </cell>
          <cell r="N160">
            <v>8.3288004278191341</v>
          </cell>
        </row>
        <row r="161">
          <cell r="C161">
            <v>7004.3768858083713</v>
          </cell>
          <cell r="D161">
            <v>12.115910776142137</v>
          </cell>
          <cell r="E161">
            <v>7004.3768858083713</v>
          </cell>
          <cell r="F161">
            <v>12.115910776142137</v>
          </cell>
          <cell r="G161">
            <v>0</v>
          </cell>
          <cell r="K161">
            <v>813.29328806945796</v>
          </cell>
          <cell r="L161">
            <v>16</v>
          </cell>
          <cell r="M161">
            <v>3513.8373718961079</v>
          </cell>
          <cell r="N161">
            <v>10.045176782218762</v>
          </cell>
        </row>
        <row r="162">
          <cell r="C162">
            <v>21747.651251744308</v>
          </cell>
          <cell r="D162">
            <v>14.304196077749808</v>
          </cell>
          <cell r="E162">
            <v>21747.651251744308</v>
          </cell>
          <cell r="F162">
            <v>14.304196077749808</v>
          </cell>
          <cell r="G162">
            <v>0</v>
          </cell>
          <cell r="K162">
            <v>1092.1367011218435</v>
          </cell>
          <cell r="L162">
            <v>10.595744680851064</v>
          </cell>
          <cell r="M162">
            <v>6954.888661531977</v>
          </cell>
          <cell r="N162">
            <v>13.554894497435173</v>
          </cell>
        </row>
        <row r="163">
          <cell r="C163">
            <v>2527.6534683911518</v>
          </cell>
          <cell r="D163">
            <v>12.000000000000002</v>
          </cell>
          <cell r="E163">
            <v>2527.6534683911518</v>
          </cell>
          <cell r="F163">
            <v>12.000000000000002</v>
          </cell>
          <cell r="G163">
            <v>0</v>
          </cell>
          <cell r="K163">
            <v>232.36951087698802</v>
          </cell>
          <cell r="L163">
            <v>12</v>
          </cell>
          <cell r="M163">
            <v>901.06689225223602</v>
          </cell>
          <cell r="N163">
            <v>12</v>
          </cell>
        </row>
        <row r="164">
          <cell r="C164">
            <v>19011.423221209363</v>
          </cell>
          <cell r="D164">
            <v>14.417804289898582</v>
          </cell>
          <cell r="E164">
            <v>19011.423221209363</v>
          </cell>
          <cell r="F164">
            <v>14.417804289898582</v>
          </cell>
          <cell r="G164">
            <v>0</v>
          </cell>
          <cell r="K164">
            <v>7770.7427607310383</v>
          </cell>
          <cell r="L164">
            <v>14.721706315509229</v>
          </cell>
          <cell r="M164">
            <v>2183.2864769577072</v>
          </cell>
          <cell r="N164">
            <v>12.762177193759639</v>
          </cell>
        </row>
        <row r="165">
          <cell r="C165">
            <v>27798.96316554349</v>
          </cell>
          <cell r="D165">
            <v>10.345310963389176</v>
          </cell>
          <cell r="E165">
            <v>27798.96316554349</v>
          </cell>
          <cell r="F165">
            <v>10.345310963389176</v>
          </cell>
          <cell r="G165">
            <v>0</v>
          </cell>
          <cell r="K165">
            <v>2774.1945655615473</v>
          </cell>
          <cell r="L165">
            <v>11.52029478995644</v>
          </cell>
          <cell r="M165">
            <v>7436.108716784508</v>
          </cell>
          <cell r="N165">
            <v>10.610741882445479</v>
          </cell>
        </row>
        <row r="166">
          <cell r="C166">
            <v>33018.559554873362</v>
          </cell>
          <cell r="D166">
            <v>12.665850574578473</v>
          </cell>
          <cell r="E166">
            <v>33018.559554873362</v>
          </cell>
          <cell r="F166">
            <v>12.665850574578473</v>
          </cell>
          <cell r="G166">
            <v>0</v>
          </cell>
          <cell r="K166">
            <v>1923.3274673722135</v>
          </cell>
          <cell r="L166">
            <v>10.653760054913842</v>
          </cell>
          <cell r="M166">
            <v>10130.767900706165</v>
          </cell>
          <cell r="N166">
            <v>11.440901834593367</v>
          </cell>
        </row>
        <row r="167">
          <cell r="C167">
            <v>92114.672176947832</v>
          </cell>
          <cell r="D167">
            <v>14.406842625282732</v>
          </cell>
          <cell r="E167">
            <v>92114.672176947832</v>
          </cell>
          <cell r="F167">
            <v>14.406842625282732</v>
          </cell>
          <cell r="G167">
            <v>0</v>
          </cell>
          <cell r="K167">
            <v>24213.25785969635</v>
          </cell>
          <cell r="L167">
            <v>14.016155428208991</v>
          </cell>
          <cell r="M167">
            <v>3281.3504058202784</v>
          </cell>
          <cell r="N167">
            <v>14.585722056544652</v>
          </cell>
        </row>
        <row r="168">
          <cell r="C168">
            <v>55594.589038423976</v>
          </cell>
          <cell r="D168">
            <v>12.571712951144004</v>
          </cell>
          <cell r="E168">
            <v>55594.589038423976</v>
          </cell>
          <cell r="F168">
            <v>12.571712951144004</v>
          </cell>
          <cell r="G168">
            <v>0</v>
          </cell>
          <cell r="K168">
            <v>9629.1918789676256</v>
          </cell>
          <cell r="L168">
            <v>15.072015961805183</v>
          </cell>
          <cell r="M168">
            <v>18904.983526251151</v>
          </cell>
          <cell r="N168">
            <v>9.586718914068717</v>
          </cell>
        </row>
        <row r="169">
          <cell r="C169">
            <v>2802.4074135817918</v>
          </cell>
          <cell r="D169">
            <v>7.7298253871256035</v>
          </cell>
          <cell r="E169">
            <v>2802.4074135817918</v>
          </cell>
          <cell r="F169">
            <v>7.7298253871256035</v>
          </cell>
          <cell r="G169">
            <v>0</v>
          </cell>
          <cell r="K169">
            <v>532.53636494748298</v>
          </cell>
          <cell r="L169">
            <v>9</v>
          </cell>
          <cell r="M169">
            <v>1251.7262189700327</v>
          </cell>
          <cell r="N169">
            <v>8.5964674582870124</v>
          </cell>
        </row>
        <row r="170">
          <cell r="C170">
            <v>97309.804213033916</v>
          </cell>
          <cell r="D170">
            <v>7.9276548632617274</v>
          </cell>
          <cell r="E170">
            <v>97309.804213033916</v>
          </cell>
          <cell r="F170">
            <v>7.9276548632617274</v>
          </cell>
          <cell r="G170">
            <v>0</v>
          </cell>
          <cell r="K170">
            <v>44267.883813946952</v>
          </cell>
          <cell r="L170">
            <v>6.9869387268107355</v>
          </cell>
          <cell r="M170">
            <v>9178.1971332770736</v>
          </cell>
          <cell r="N170">
            <v>10.092743942510685</v>
          </cell>
        </row>
        <row r="171">
          <cell r="C171">
            <v>145447.43892255594</v>
          </cell>
          <cell r="D171">
            <v>6.9473309095141431</v>
          </cell>
          <cell r="E171">
            <v>145447.43892255594</v>
          </cell>
          <cell r="F171">
            <v>6.9473309095141431</v>
          </cell>
          <cell r="G171">
            <v>0</v>
          </cell>
          <cell r="K171">
            <v>37921.092814879252</v>
          </cell>
          <cell r="L171">
            <v>6.9718301064001311</v>
          </cell>
          <cell r="M171">
            <v>72255.487149653054</v>
          </cell>
          <cell r="N171">
            <v>6.9204864385797311</v>
          </cell>
        </row>
        <row r="172">
          <cell r="C172">
            <v>4324.1050226444804</v>
          </cell>
          <cell r="D172">
            <v>12.374713936868481</v>
          </cell>
          <cell r="E172">
            <v>4324.1050226444804</v>
          </cell>
          <cell r="F172">
            <v>12.374713936868481</v>
          </cell>
          <cell r="G172">
            <v>0</v>
          </cell>
          <cell r="K172">
            <v>0</v>
          </cell>
          <cell r="M172">
            <v>232.36951087698802</v>
          </cell>
          <cell r="N172">
            <v>12</v>
          </cell>
        </row>
        <row r="173">
          <cell r="C173">
            <v>0</v>
          </cell>
          <cell r="E173">
            <v>0</v>
          </cell>
          <cell r="G173">
            <v>0</v>
          </cell>
          <cell r="K173">
            <v>0</v>
          </cell>
          <cell r="M173">
            <v>0</v>
          </cell>
        </row>
        <row r="174">
          <cell r="C174">
            <v>53210.776602692691</v>
          </cell>
          <cell r="D174">
            <v>10.482696289922833</v>
          </cell>
          <cell r="E174">
            <v>0</v>
          </cell>
          <cell r="G174">
            <v>53210.776602692691</v>
          </cell>
          <cell r="H174">
            <v>10.482696289922833</v>
          </cell>
          <cell r="K174">
            <v>0</v>
          </cell>
          <cell r="M174">
            <v>0</v>
          </cell>
        </row>
        <row r="175">
          <cell r="C175">
            <v>7454.7398258682906</v>
          </cell>
          <cell r="D175">
            <v>12.878637464615132</v>
          </cell>
          <cell r="E175">
            <v>7454.7398258682906</v>
          </cell>
          <cell r="F175">
            <v>12.878637464615132</v>
          </cell>
          <cell r="G175">
            <v>0</v>
          </cell>
          <cell r="K175">
            <v>1823.3142302397578</v>
          </cell>
          <cell r="L175">
            <v>12.416730418873177</v>
          </cell>
          <cell r="M175">
            <v>1416.7931684312978</v>
          </cell>
          <cell r="N175">
            <v>13.34163174368198</v>
          </cell>
        </row>
        <row r="176">
          <cell r="C176">
            <v>22884.00295043884</v>
          </cell>
          <cell r="D176">
            <v>13.291958400540578</v>
          </cell>
          <cell r="E176">
            <v>22884.00295043884</v>
          </cell>
          <cell r="F176">
            <v>13.291958400540578</v>
          </cell>
          <cell r="G176">
            <v>0</v>
          </cell>
          <cell r="K176">
            <v>0</v>
          </cell>
          <cell r="M176">
            <v>5700.791424624209</v>
          </cell>
          <cell r="N176">
            <v>10.887159354420049</v>
          </cell>
        </row>
        <row r="177">
          <cell r="C177">
            <v>111005.01687792066</v>
          </cell>
          <cell r="D177">
            <v>15.954679005301914</v>
          </cell>
          <cell r="E177">
            <v>111005.01687792066</v>
          </cell>
          <cell r="F177">
            <v>15.954679005301914</v>
          </cell>
          <cell r="G177">
            <v>0</v>
          </cell>
          <cell r="K177">
            <v>26525.116872003822</v>
          </cell>
          <cell r="L177">
            <v>16.400357122444614</v>
          </cell>
          <cell r="M177">
            <v>5966.3821391215288</v>
          </cell>
          <cell r="N177">
            <v>15.063296196441501</v>
          </cell>
        </row>
        <row r="178">
          <cell r="C178">
            <v>79227.346791628588</v>
          </cell>
          <cell r="D178">
            <v>12.176270510942548</v>
          </cell>
          <cell r="E178">
            <v>79227.346791628588</v>
          </cell>
          <cell r="F178">
            <v>12.176270510942548</v>
          </cell>
          <cell r="G178">
            <v>0</v>
          </cell>
          <cell r="K178">
            <v>12227.02762740304</v>
          </cell>
          <cell r="L178">
            <v>12.020906913834329</v>
          </cell>
          <cell r="M178">
            <v>18313.354450709976</v>
          </cell>
          <cell r="N178">
            <v>11.53170049363</v>
          </cell>
        </row>
        <row r="179">
          <cell r="C179">
            <v>61449.824282391826</v>
          </cell>
          <cell r="D179">
            <v>12.567919675722548</v>
          </cell>
          <cell r="E179">
            <v>61449.824282391826</v>
          </cell>
          <cell r="F179">
            <v>12.567919675722548</v>
          </cell>
          <cell r="G179">
            <v>0</v>
          </cell>
          <cell r="K179">
            <v>5027.8119261203938</v>
          </cell>
          <cell r="L179">
            <v>12.492052784998325</v>
          </cell>
          <cell r="M179">
            <v>26138.581306299457</v>
          </cell>
          <cell r="N179">
            <v>12.695945027086992</v>
          </cell>
        </row>
        <row r="180">
          <cell r="C180">
            <v>589216.21941876807</v>
          </cell>
          <cell r="D180">
            <v>8.328798981929987</v>
          </cell>
          <cell r="E180">
            <v>589216.21941876807</v>
          </cell>
          <cell r="F180">
            <v>8.328798981929987</v>
          </cell>
          <cell r="G180">
            <v>0</v>
          </cell>
          <cell r="K180">
            <v>125317.77193185319</v>
          </cell>
          <cell r="L180">
            <v>8.5878927357745685</v>
          </cell>
          <cell r="M180">
            <v>228727.65416291825</v>
          </cell>
          <cell r="N180">
            <v>7.8291624707993774</v>
          </cell>
        </row>
        <row r="181">
          <cell r="C181">
            <v>26978.006592923401</v>
          </cell>
          <cell r="D181">
            <v>4.5917785827850661</v>
          </cell>
          <cell r="E181">
            <v>26978.006592923401</v>
          </cell>
          <cell r="F181">
            <v>4.5917785827850661</v>
          </cell>
          <cell r="G181">
            <v>0</v>
          </cell>
          <cell r="K181">
            <v>8720.7701785597001</v>
          </cell>
          <cell r="L181">
            <v>4.0966183574879222</v>
          </cell>
          <cell r="M181">
            <v>3919.0505660733875</v>
          </cell>
          <cell r="N181">
            <v>5.1538461538461542</v>
          </cell>
        </row>
        <row r="182">
          <cell r="C182">
            <v>185893.57143913058</v>
          </cell>
          <cell r="D182">
            <v>7.7607912736696543</v>
          </cell>
          <cell r="E182">
            <v>185893.57143913058</v>
          </cell>
          <cell r="F182">
            <v>7.7607912736696543</v>
          </cell>
          <cell r="G182">
            <v>0</v>
          </cell>
          <cell r="K182">
            <v>63039.47527532505</v>
          </cell>
          <cell r="L182">
            <v>7.458012984105105</v>
          </cell>
          <cell r="M182">
            <v>38644.473595553369</v>
          </cell>
          <cell r="N182">
            <v>8.710318021135123</v>
          </cell>
        </row>
        <row r="183">
          <cell r="C183">
            <v>72731.218639435901</v>
          </cell>
          <cell r="D183">
            <v>8.9875927228757853</v>
          </cell>
          <cell r="E183">
            <v>72731.218639435901</v>
          </cell>
          <cell r="F183">
            <v>8.9875927228757853</v>
          </cell>
          <cell r="G183">
            <v>0</v>
          </cell>
          <cell r="K183">
            <v>6268.987079255473</v>
          </cell>
          <cell r="L183">
            <v>8.1772913726090515</v>
          </cell>
          <cell r="M183">
            <v>49011.763834667865</v>
          </cell>
          <cell r="N183">
            <v>9.2217925375247507</v>
          </cell>
        </row>
        <row r="184">
          <cell r="C184">
            <v>289470.20364767982</v>
          </cell>
          <cell r="D184">
            <v>7.0248984138490931</v>
          </cell>
          <cell r="E184">
            <v>289470.20364767982</v>
          </cell>
          <cell r="F184">
            <v>7.0248984138490931</v>
          </cell>
          <cell r="G184">
            <v>0</v>
          </cell>
          <cell r="K184">
            <v>95147.285516049422</v>
          </cell>
          <cell r="L184">
            <v>6.8246362441695858</v>
          </cell>
          <cell r="M184">
            <v>88552.756214584006</v>
          </cell>
          <cell r="N184">
            <v>7.3825297946100967</v>
          </cell>
        </row>
        <row r="185">
          <cell r="C185">
            <v>0</v>
          </cell>
          <cell r="E185">
            <v>0</v>
          </cell>
          <cell r="G185">
            <v>0</v>
          </cell>
          <cell r="K185">
            <v>0</v>
          </cell>
          <cell r="M185">
            <v>0</v>
          </cell>
        </row>
        <row r="186">
          <cell r="C186">
            <v>0</v>
          </cell>
          <cell r="E186">
            <v>0</v>
          </cell>
          <cell r="G186">
            <v>0</v>
          </cell>
          <cell r="K186">
            <v>0</v>
          </cell>
          <cell r="M186">
            <v>0</v>
          </cell>
        </row>
        <row r="187">
          <cell r="C187">
            <v>53210.776602692691</v>
          </cell>
          <cell r="D187">
            <v>10.482696289922833</v>
          </cell>
          <cell r="E187">
            <v>0</v>
          </cell>
          <cell r="G187">
            <v>53210.776602692691</v>
          </cell>
          <cell r="H187">
            <v>10.482696289922833</v>
          </cell>
          <cell r="K187">
            <v>0</v>
          </cell>
          <cell r="M187">
            <v>0</v>
          </cell>
        </row>
        <row r="188">
          <cell r="C188">
            <v>2246.0927020680242</v>
          </cell>
          <cell r="D188">
            <v>13.083165881345654</v>
          </cell>
          <cell r="E188">
            <v>2246.0927020680242</v>
          </cell>
          <cell r="F188">
            <v>13.083165881345654</v>
          </cell>
          <cell r="G188">
            <v>0</v>
          </cell>
          <cell r="K188">
            <v>1544.4708171873722</v>
          </cell>
          <cell r="L188">
            <v>11.769796136419217</v>
          </cell>
          <cell r="M188">
            <v>0</v>
          </cell>
        </row>
      </sheetData>
      <sheetData sheetId="6">
        <row r="7">
          <cell r="F7">
            <v>356428.07124327013</v>
          </cell>
          <cell r="H7">
            <v>9.0946042587929039</v>
          </cell>
          <cell r="I7">
            <v>758400.76767144806</v>
          </cell>
          <cell r="K7">
            <v>7.6630320465295307</v>
          </cell>
          <cell r="L7">
            <v>1330510.6425262494</v>
          </cell>
          <cell r="N7">
            <v>7.9222965168791744</v>
          </cell>
          <cell r="O7">
            <v>28526.315543657525</v>
          </cell>
          <cell r="Q7">
            <v>8.6779200958739082</v>
          </cell>
          <cell r="R7">
            <v>337063.16617208795</v>
          </cell>
          <cell r="T7">
            <v>7.1431674540826187</v>
          </cell>
        </row>
        <row r="8">
          <cell r="F8">
            <v>244571.20585870271</v>
          </cell>
          <cell r="H8">
            <v>10.009248207699903</v>
          </cell>
          <cell r="I8">
            <v>368924.31189752911</v>
          </cell>
          <cell r="K8">
            <v>8.9302242312137565</v>
          </cell>
          <cell r="L8">
            <v>849743.51014918601</v>
          </cell>
          <cell r="N8">
            <v>8.5427829540166744</v>
          </cell>
          <cell r="O8">
            <v>18708.513835984631</v>
          </cell>
          <cell r="Q8">
            <v>9.3762221326956414</v>
          </cell>
          <cell r="R8">
            <v>136132.38444665138</v>
          </cell>
          <cell r="T8">
            <v>8.4105068724100533</v>
          </cell>
        </row>
        <row r="10">
          <cell r="F10">
            <v>78799.267442087585</v>
          </cell>
          <cell r="H10">
            <v>11.465471752831085</v>
          </cell>
          <cell r="I10">
            <v>106065.6165005415</v>
          </cell>
          <cell r="K10">
            <v>9.6613702671337602</v>
          </cell>
          <cell r="L10">
            <v>143754.84464330826</v>
          </cell>
          <cell r="N10">
            <v>9.5961666845241549</v>
          </cell>
          <cell r="O10">
            <v>5046.2912112119229</v>
          </cell>
          <cell r="Q10">
            <v>9.0529547198772082</v>
          </cell>
          <cell r="R10">
            <v>36680.633813412955</v>
          </cell>
          <cell r="T10">
            <v>9.1151583849028857</v>
          </cell>
        </row>
        <row r="11">
          <cell r="F11">
            <v>31159.357974389124</v>
          </cell>
          <cell r="H11">
            <v>9.8623978201634834</v>
          </cell>
          <cell r="I11">
            <v>30847.348381855179</v>
          </cell>
          <cell r="K11">
            <v>9.2273068267066787</v>
          </cell>
          <cell r="L11">
            <v>101860.73164257867</v>
          </cell>
          <cell r="N11">
            <v>8.9004448210124902</v>
          </cell>
          <cell r="O11">
            <v>2849.687611809949</v>
          </cell>
          <cell r="Q11">
            <v>11.583941605839415</v>
          </cell>
          <cell r="R11">
            <v>11253.145970723959</v>
          </cell>
          <cell r="T11">
            <v>9.9491193737769095</v>
          </cell>
        </row>
        <row r="12">
          <cell r="F12">
            <v>134612.58044222667</v>
          </cell>
          <cell r="H12">
            <v>9.1666089029265425</v>
          </cell>
          <cell r="I12">
            <v>232011.34701513255</v>
          </cell>
          <cell r="K12">
            <v>8.5522072794612072</v>
          </cell>
          <cell r="L12">
            <v>604127.93386330653</v>
          </cell>
          <cell r="N12">
            <v>8.2305742795923287</v>
          </cell>
          <cell r="O12">
            <v>10812.535012962755</v>
          </cell>
          <cell r="Q12">
            <v>8.9170861940278652</v>
          </cell>
          <cell r="R12">
            <v>88198.604662514321</v>
          </cell>
          <cell r="T12">
            <v>7.9046664234331896</v>
          </cell>
        </row>
        <row r="13">
          <cell r="F13">
            <v>111856.86538456791</v>
          </cell>
          <cell r="H13">
            <v>6.9427839665804658</v>
          </cell>
          <cell r="I13">
            <v>389476.4557739193</v>
          </cell>
          <cell r="K13">
            <v>6.3840625706802108</v>
          </cell>
          <cell r="L13">
            <v>480767.13237706543</v>
          </cell>
          <cell r="N13">
            <v>6.7572680715205466</v>
          </cell>
          <cell r="O13">
            <v>9817.8017076729066</v>
          </cell>
          <cell r="Q13">
            <v>7.2245491564863302</v>
          </cell>
          <cell r="R13">
            <v>200930.78172543721</v>
          </cell>
          <cell r="T13">
            <v>6.207025626259715</v>
          </cell>
        </row>
        <row r="14">
          <cell r="F14">
            <v>35855.788675218027</v>
          </cell>
          <cell r="H14">
            <v>8.091876956729239</v>
          </cell>
          <cell r="I14">
            <v>67918.544602936163</v>
          </cell>
          <cell r="K14">
            <v>6.8855740145547264</v>
          </cell>
          <cell r="L14">
            <v>78867.071359980197</v>
          </cell>
          <cell r="N14">
            <v>7.6605182561295049</v>
          </cell>
          <cell r="O14">
            <v>2461.1015504783518</v>
          </cell>
          <cell r="Q14">
            <v>8.8583523575862806</v>
          </cell>
          <cell r="R14">
            <v>34772.181223174135</v>
          </cell>
          <cell r="T14">
            <v>7.1458440701067625</v>
          </cell>
        </row>
        <row r="15">
          <cell r="F15">
            <v>103254.7676388587</v>
          </cell>
          <cell r="H15">
            <v>9.7087792817817586</v>
          </cell>
          <cell r="I15">
            <v>134394.25401819905</v>
          </cell>
          <cell r="K15">
            <v>8.9686666965364807</v>
          </cell>
          <cell r="L15">
            <v>250623.0104631421</v>
          </cell>
          <cell r="N15">
            <v>9.2207221097494614</v>
          </cell>
          <cell r="O15">
            <v>7745.0725888725638</v>
          </cell>
          <cell r="Q15">
            <v>10.459962758776312</v>
          </cell>
          <cell r="R15">
            <v>53332.185754091974</v>
          </cell>
          <cell r="T15">
            <v>8.4077877737589262</v>
          </cell>
        </row>
        <row r="16">
          <cell r="F16">
            <v>59671.834061427871</v>
          </cell>
          <cell r="H16">
            <v>10.549791119706979</v>
          </cell>
          <cell r="I16">
            <v>84959.979693008863</v>
          </cell>
          <cell r="K16">
            <v>8.4119943752061808</v>
          </cell>
          <cell r="L16">
            <v>188155.45817308046</v>
          </cell>
          <cell r="N16">
            <v>8.9257932380682554</v>
          </cell>
          <cell r="O16">
            <v>5910.2809832417561</v>
          </cell>
          <cell r="Q16">
            <v>10.296947981956313</v>
          </cell>
          <cell r="R16">
            <v>40236.201509770493</v>
          </cell>
          <cell r="T16">
            <v>7.9490071585765172</v>
          </cell>
        </row>
        <row r="17">
          <cell r="F17">
            <v>43122.351557289483</v>
          </cell>
          <cell r="H17">
            <v>9.2763646554495729</v>
          </cell>
          <cell r="I17">
            <v>109746.82168551824</v>
          </cell>
          <cell r="K17">
            <v>8.6245622237611332</v>
          </cell>
          <cell r="L17">
            <v>200705.00449400654</v>
          </cell>
          <cell r="N17">
            <v>8.5334127435311711</v>
          </cell>
          <cell r="O17">
            <v>2509.9185472636586</v>
          </cell>
          <cell r="Q17">
            <v>8.4526824687774944</v>
          </cell>
          <cell r="R17">
            <v>31232.559960684859</v>
          </cell>
          <cell r="T17">
            <v>7.5522742306691555</v>
          </cell>
        </row>
        <row r="18">
          <cell r="F18">
            <v>51878.572160090611</v>
          </cell>
          <cell r="H18">
            <v>8.5009667692850552</v>
          </cell>
          <cell r="I18">
            <v>137743.13447332106</v>
          </cell>
          <cell r="K18">
            <v>6.7920743309863179</v>
          </cell>
          <cell r="L18">
            <v>241648.52829927756</v>
          </cell>
          <cell r="N18">
            <v>7.4309923654956371</v>
          </cell>
          <cell r="O18">
            <v>2221.7561540805968</v>
          </cell>
          <cell r="Q18">
            <v>8.5424203733014288</v>
          </cell>
          <cell r="R18">
            <v>57405.149727938224</v>
          </cell>
          <cell r="T18">
            <v>6.3801440807220144</v>
          </cell>
        </row>
        <row r="19">
          <cell r="F19">
            <v>46457.872266738501</v>
          </cell>
          <cell r="H19">
            <v>7.4666432030271332</v>
          </cell>
          <cell r="I19">
            <v>152808.7149803091</v>
          </cell>
          <cell r="K19">
            <v>7.2209695697825618</v>
          </cell>
          <cell r="L19">
            <v>258382.20296442712</v>
          </cell>
          <cell r="N19">
            <v>6.854115628167567</v>
          </cell>
          <cell r="O19">
            <v>5525.4132111960871</v>
          </cell>
          <cell r="Q19">
            <v>6.2326234864100165</v>
          </cell>
          <cell r="R19">
            <v>64599.947613753757</v>
          </cell>
          <cell r="T19">
            <v>5.4221071429005905</v>
          </cell>
        </row>
        <row r="20">
          <cell r="F20">
            <v>16186.884883647817</v>
          </cell>
          <cell r="H20">
            <v>7.1325477492181149</v>
          </cell>
          <cell r="I20">
            <v>70829.318218158034</v>
          </cell>
          <cell r="K20">
            <v>5.7879496665793857</v>
          </cell>
          <cell r="L20">
            <v>112129.36677234322</v>
          </cell>
          <cell r="N20">
            <v>5.2627113341952141</v>
          </cell>
          <cell r="O20">
            <v>2152.7725085245188</v>
          </cell>
          <cell r="Q20">
            <v>1</v>
          </cell>
          <cell r="R20">
            <v>55484.940382675653</v>
          </cell>
          <cell r="T20">
            <v>7.7170911242571556</v>
          </cell>
        </row>
        <row r="21">
          <cell r="I21">
            <v>246942.55856768746</v>
          </cell>
          <cell r="K21">
            <v>5.5917983973126359</v>
          </cell>
          <cell r="L21">
            <v>178926.957880281</v>
          </cell>
          <cell r="N21">
            <v>5.677305556741179</v>
          </cell>
        </row>
        <row r="22">
          <cell r="I22">
            <v>1906.5651402519184</v>
          </cell>
          <cell r="K22">
            <v>6.8571428571428568</v>
          </cell>
          <cell r="L22">
            <v>3901.353426815238</v>
          </cell>
          <cell r="N22">
            <v>10.823516216244467</v>
          </cell>
        </row>
        <row r="23">
          <cell r="I23">
            <v>101656.12137362995</v>
          </cell>
          <cell r="K23">
            <v>7.480634855073407</v>
          </cell>
          <cell r="L23">
            <v>242482.38020205955</v>
          </cell>
          <cell r="N23">
            <v>8.6269874966495834</v>
          </cell>
        </row>
        <row r="24">
          <cell r="I24">
            <v>0</v>
          </cell>
          <cell r="L24">
            <v>2296.8751147602143</v>
          </cell>
          <cell r="N24">
            <v>8.5648453154875881</v>
          </cell>
        </row>
        <row r="25">
          <cell r="I25">
            <v>4174.4473907502206</v>
          </cell>
          <cell r="K25">
            <v>4.9932776103765377</v>
          </cell>
          <cell r="L25">
            <v>6577.1533363481849</v>
          </cell>
          <cell r="N25">
            <v>7.4761170232305538</v>
          </cell>
        </row>
        <row r="26">
          <cell r="I26">
            <v>35445.653957945498</v>
          </cell>
          <cell r="K26">
            <v>6.8285968933506744</v>
          </cell>
          <cell r="L26">
            <v>177176.58191781995</v>
          </cell>
          <cell r="N26">
            <v>6.6361181715897484</v>
          </cell>
        </row>
        <row r="27">
          <cell r="I27">
            <v>124562.83782196973</v>
          </cell>
          <cell r="K27">
            <v>8.5155724159056163</v>
          </cell>
          <cell r="L27">
            <v>331992.37628751277</v>
          </cell>
          <cell r="N27">
            <v>7.9193297260538351</v>
          </cell>
        </row>
        <row r="28">
          <cell r="I28">
            <v>24030.326011540183</v>
          </cell>
          <cell r="K28">
            <v>7.8766272439082918</v>
          </cell>
          <cell r="L28">
            <v>54001.430405770298</v>
          </cell>
          <cell r="N28">
            <v>7.947033619027029</v>
          </cell>
        </row>
        <row r="29">
          <cell r="I29">
            <v>43430.721602195285</v>
          </cell>
          <cell r="K29">
            <v>8.0994155125102161</v>
          </cell>
          <cell r="L29">
            <v>54559.873518837267</v>
          </cell>
          <cell r="N29">
            <v>8.4847045905431919</v>
          </cell>
        </row>
        <row r="30">
          <cell r="I30">
            <v>1975.1408424543979</v>
          </cell>
          <cell r="K30">
            <v>15.294117647058822</v>
          </cell>
          <cell r="L30">
            <v>15366.876238431374</v>
          </cell>
          <cell r="N30">
            <v>11.532348387701449</v>
          </cell>
        </row>
        <row r="31">
          <cell r="I31">
            <v>1092.1367011218435</v>
          </cell>
          <cell r="K31">
            <v>10.595744680851064</v>
          </cell>
          <cell r="L31">
            <v>18961.703338823765</v>
          </cell>
          <cell r="N31">
            <v>12.549539158722133</v>
          </cell>
        </row>
        <row r="32">
          <cell r="I32">
            <v>232.36951087698802</v>
          </cell>
          <cell r="K32">
            <v>12</v>
          </cell>
          <cell r="L32">
            <v>2648.3515760793339</v>
          </cell>
          <cell r="N32">
            <v>11.20010404565426</v>
          </cell>
        </row>
        <row r="33">
          <cell r="I33">
            <v>13183.847341804561</v>
          </cell>
          <cell r="K33">
            <v>13.191740903980184</v>
          </cell>
          <cell r="L33">
            <v>7113.6174384197348</v>
          </cell>
          <cell r="N33">
            <v>13.209268364650294</v>
          </cell>
        </row>
        <row r="34">
          <cell r="I34">
            <v>8140.109836226372</v>
          </cell>
          <cell r="K34">
            <v>8.9939370860382315</v>
          </cell>
          <cell r="L34">
            <v>41216.023023729678</v>
          </cell>
          <cell r="N34">
            <v>8.010747899328722</v>
          </cell>
        </row>
        <row r="35">
          <cell r="I35">
            <v>4195.6162963302868</v>
          </cell>
          <cell r="K35">
            <v>8.0752658784483184</v>
          </cell>
          <cell r="L35">
            <v>26738.094408814559</v>
          </cell>
          <cell r="N35">
            <v>9.3405219876080015</v>
          </cell>
        </row>
        <row r="36">
          <cell r="I36">
            <v>30115.684141136036</v>
          </cell>
          <cell r="K36">
            <v>14.200106404782783</v>
          </cell>
          <cell r="L36">
            <v>6805.2496223921198</v>
          </cell>
          <cell r="N36">
            <v>10.725923138171504</v>
          </cell>
        </row>
        <row r="37">
          <cell r="I37">
            <v>14416.435099830156</v>
          </cell>
          <cell r="K37">
            <v>13.817863102011627</v>
          </cell>
          <cell r="L37">
            <v>33217.406219579861</v>
          </cell>
          <cell r="N37">
            <v>11.699165982999126</v>
          </cell>
        </row>
        <row r="38">
          <cell r="I38">
            <v>2409.5458609621392</v>
          </cell>
          <cell r="K38">
            <v>7.0545405362467672</v>
          </cell>
          <cell r="L38">
            <v>6573.8376820295889</v>
          </cell>
          <cell r="N38">
            <v>8.0662777348899084</v>
          </cell>
        </row>
        <row r="39">
          <cell r="I39">
            <v>52780.315411686541</v>
          </cell>
          <cell r="K39">
            <v>7.1155135617274317</v>
          </cell>
          <cell r="L39">
            <v>25999.245878565231</v>
          </cell>
          <cell r="N39">
            <v>9.1183328399095576</v>
          </cell>
        </row>
        <row r="40">
          <cell r="I40">
            <v>40062.409724359277</v>
          </cell>
          <cell r="K40">
            <v>7.0935642472635481</v>
          </cell>
          <cell r="L40">
            <v>81870.956888497312</v>
          </cell>
          <cell r="N40">
            <v>6.6444154652639931</v>
          </cell>
        </row>
        <row r="41">
          <cell r="I41">
            <v>1747.284683827098</v>
          </cell>
          <cell r="K41">
            <v>16.202066453070398</v>
          </cell>
          <cell r="L41">
            <v>232.36951087698802</v>
          </cell>
          <cell r="N41">
            <v>12</v>
          </cell>
        </row>
        <row r="42">
          <cell r="I42">
            <v>0</v>
          </cell>
          <cell r="L42">
            <v>0</v>
          </cell>
        </row>
        <row r="43">
          <cell r="I43">
            <v>0</v>
          </cell>
          <cell r="L43">
            <v>0</v>
          </cell>
          <cell r="O43">
            <v>8750.4980784045601</v>
          </cell>
          <cell r="Q43">
            <v>10.695422404410051</v>
          </cell>
          <cell r="R43">
            <v>552.51262593675403</v>
          </cell>
          <cell r="T43">
            <v>12</v>
          </cell>
        </row>
        <row r="44">
          <cell r="I44">
            <v>5900.6403548640828</v>
          </cell>
          <cell r="K44">
            <v>10.002190030973862</v>
          </cell>
          <cell r="L44">
            <v>11851.928609814922</v>
          </cell>
          <cell r="N44">
            <v>7.8160125610286313</v>
          </cell>
        </row>
        <row r="45">
          <cell r="I45">
            <v>3191.199461663181</v>
          </cell>
          <cell r="K45">
            <v>9.7223160223723024</v>
          </cell>
          <cell r="L45">
            <v>15393.721306324793</v>
          </cell>
          <cell r="N45">
            <v>12.476029271194381</v>
          </cell>
        </row>
        <row r="46">
          <cell r="I46">
            <v>35353.812335691546</v>
          </cell>
          <cell r="K46">
            <v>16.23396120629447</v>
          </cell>
          <cell r="L46">
            <v>20153.773943472712</v>
          </cell>
          <cell r="N46">
            <v>15.18362651508688</v>
          </cell>
        </row>
        <row r="47">
          <cell r="I47">
            <v>24086.061065514361</v>
          </cell>
          <cell r="K47">
            <v>11.491068607773217</v>
          </cell>
          <cell r="L47">
            <v>51012.774873365124</v>
          </cell>
          <cell r="N47">
            <v>10.667574247683476</v>
          </cell>
        </row>
        <row r="48">
          <cell r="I48">
            <v>9969.6112370313585</v>
          </cell>
          <cell r="K48">
            <v>11.063262789675917</v>
          </cell>
          <cell r="L48">
            <v>51666.111653745102</v>
          </cell>
          <cell r="N48">
            <v>11.552739424849875</v>
          </cell>
        </row>
        <row r="49">
          <cell r="I49">
            <v>165759.50494515809</v>
          </cell>
          <cell r="K49">
            <v>8.4621659029578638</v>
          </cell>
          <cell r="L49">
            <v>379300.01859849575</v>
          </cell>
          <cell r="N49">
            <v>7.7650627671030357</v>
          </cell>
        </row>
        <row r="50">
          <cell r="I50">
            <v>59380.492807240953</v>
          </cell>
          <cell r="K50">
            <v>5.7272990069852225</v>
          </cell>
          <cell r="L50">
            <v>54588.621804611605</v>
          </cell>
          <cell r="N50">
            <v>6.1038906364617249</v>
          </cell>
        </row>
        <row r="51">
          <cell r="I51">
            <v>116456.26448122958</v>
          </cell>
          <cell r="K51">
            <v>7.2356490864114749</v>
          </cell>
          <cell r="L51">
            <v>237534.70135626697</v>
          </cell>
          <cell r="N51">
            <v>7.502091626262847</v>
          </cell>
        </row>
        <row r="52">
          <cell r="I52">
            <v>29605.619265070505</v>
          </cell>
          <cell r="K52">
            <v>7.9203979288444959</v>
          </cell>
          <cell r="L52">
            <v>162583.03675211186</v>
          </cell>
          <cell r="N52">
            <v>8.4269023659632474</v>
          </cell>
        </row>
        <row r="53">
          <cell r="I53">
            <v>310212.47689093597</v>
          </cell>
          <cell r="K53">
            <v>6.0702641838051452</v>
          </cell>
          <cell r="L53">
            <v>357006.83881102962</v>
          </cell>
          <cell r="N53">
            <v>6.6549538596584776</v>
          </cell>
        </row>
        <row r="54">
          <cell r="I54">
            <v>0</v>
          </cell>
          <cell r="L54">
            <v>1271.0434268346121</v>
          </cell>
          <cell r="N54">
            <v>8</v>
          </cell>
        </row>
        <row r="55">
          <cell r="I55">
            <v>0</v>
          </cell>
          <cell r="L55">
            <v>0</v>
          </cell>
        </row>
        <row r="56">
          <cell r="I56">
            <v>0</v>
          </cell>
          <cell r="L56">
            <v>0</v>
          </cell>
          <cell r="O56">
            <v>8750.4980784045601</v>
          </cell>
          <cell r="Q56">
            <v>10.695422404410051</v>
          </cell>
          <cell r="R56">
            <v>552.51262593675403</v>
          </cell>
          <cell r="T56">
            <v>12</v>
          </cell>
        </row>
        <row r="57">
          <cell r="I57">
            <v>4385.7251819139719</v>
          </cell>
          <cell r="K57">
            <v>9.4173592422246966</v>
          </cell>
          <cell r="L57">
            <v>0</v>
          </cell>
          <cell r="O57">
            <v>0</v>
          </cell>
          <cell r="R57">
            <v>0</v>
          </cell>
        </row>
        <row r="65">
          <cell r="F65">
            <v>143753.65014199712</v>
          </cell>
          <cell r="H65">
            <v>8.0368204276588919</v>
          </cell>
          <cell r="I65">
            <v>414582.05044769193</v>
          </cell>
          <cell r="K65">
            <v>6.7904201791069632</v>
          </cell>
          <cell r="L65">
            <v>865535.83483170369</v>
          </cell>
          <cell r="N65">
            <v>7.578251845899155</v>
          </cell>
          <cell r="O65">
            <v>10637.965918882284</v>
          </cell>
          <cell r="Q65">
            <v>8.2616054288867709</v>
          </cell>
          <cell r="R65">
            <v>105082.00044917202</v>
          </cell>
          <cell r="T65">
            <v>6.8146955768505295</v>
          </cell>
        </row>
        <row r="66">
          <cell r="F66">
            <v>86347.377274861981</v>
          </cell>
          <cell r="H66">
            <v>9.0821393854454815</v>
          </cell>
          <cell r="I66">
            <v>161036.62782136147</v>
          </cell>
          <cell r="K66">
            <v>8.0407564321947689</v>
          </cell>
          <cell r="L66">
            <v>542703.41397352458</v>
          </cell>
          <cell r="N66">
            <v>8.1748593443119315</v>
          </cell>
          <cell r="O66">
            <v>6380.9792036108065</v>
          </cell>
          <cell r="Q66">
            <v>10.348944866853243</v>
          </cell>
          <cell r="R66">
            <v>46117.18623722763</v>
          </cell>
          <cell r="T66">
            <v>8.0352551764059079</v>
          </cell>
        </row>
        <row r="68">
          <cell r="F68">
            <v>26654.442679811062</v>
          </cell>
          <cell r="H68">
            <v>11.32645592781879</v>
          </cell>
          <cell r="I68">
            <v>42220.433604868405</v>
          </cell>
          <cell r="K68">
            <v>9.5593665358465554</v>
          </cell>
          <cell r="L68">
            <v>88911.213990417978</v>
          </cell>
          <cell r="N68">
            <v>9.2621786976001221</v>
          </cell>
          <cell r="O68">
            <v>2745.8330535297414</v>
          </cell>
          <cell r="Q68">
            <v>8.9957686882933707</v>
          </cell>
          <cell r="R68">
            <v>13258.340377752711</v>
          </cell>
          <cell r="T68">
            <v>8.7411116675012508</v>
          </cell>
        </row>
        <row r="69">
          <cell r="F69">
            <v>14539.647012081425</v>
          </cell>
          <cell r="H69">
            <v>8.9499284692417671</v>
          </cell>
          <cell r="I69">
            <v>13749.222710995447</v>
          </cell>
          <cell r="K69">
            <v>9.1617900172117057</v>
          </cell>
          <cell r="L69">
            <v>58907.411070407172</v>
          </cell>
          <cell r="N69">
            <v>8.7056659308314899</v>
          </cell>
          <cell r="O69">
            <v>1248.0383701357441</v>
          </cell>
          <cell r="Q69">
            <v>12</v>
          </cell>
          <cell r="R69">
            <v>3120.0959253393603</v>
          </cell>
          <cell r="T69">
            <v>10.200000000000001</v>
          </cell>
        </row>
        <row r="70">
          <cell r="F70">
            <v>45153.287582969446</v>
          </cell>
          <cell r="H70">
            <v>7.7132638216204192</v>
          </cell>
          <cell r="I70">
            <v>105066.97150549795</v>
          </cell>
          <cell r="K70">
            <v>7.2686342726456576</v>
          </cell>
          <cell r="L70">
            <v>394884.7889127002</v>
          </cell>
          <cell r="N70">
            <v>7.8504085358382909</v>
          </cell>
          <cell r="O70">
            <v>2387.1077799453215</v>
          </cell>
          <cell r="Q70">
            <v>11.308879207558347</v>
          </cell>
          <cell r="R70">
            <v>29738.749934135536</v>
          </cell>
          <cell r="T70">
            <v>7.4729300110740464</v>
          </cell>
        </row>
        <row r="71">
          <cell r="F71">
            <v>57406.272867135362</v>
          </cell>
          <cell r="H71">
            <v>6.3083682642290793</v>
          </cell>
          <cell r="I71">
            <v>253545.4226263304</v>
          </cell>
          <cell r="K71">
            <v>5.9472170335651944</v>
          </cell>
          <cell r="L71">
            <v>322832.42085818329</v>
          </cell>
          <cell r="N71">
            <v>6.485049347225015</v>
          </cell>
          <cell r="O71">
            <v>4256.9867152714787</v>
          </cell>
          <cell r="Q71">
            <v>5.0595399188092012</v>
          </cell>
          <cell r="R71">
            <v>58964.814211944482</v>
          </cell>
          <cell r="T71">
            <v>5.6455125797972192</v>
          </cell>
        </row>
        <row r="72">
          <cell r="F72">
            <v>17761.820376331889</v>
          </cell>
          <cell r="H72">
            <v>7.3864770992451954</v>
          </cell>
          <cell r="I72">
            <v>52651.938950328877</v>
          </cell>
          <cell r="K72">
            <v>6.6494875999556884</v>
          </cell>
          <cell r="L72">
            <v>54985.573741323569</v>
          </cell>
          <cell r="N72">
            <v>7.5150701447122703</v>
          </cell>
          <cell r="O72">
            <v>888.06651678373237</v>
          </cell>
          <cell r="Q72">
            <v>7.8072933325629998</v>
          </cell>
          <cell r="R72">
            <v>13408.347418216488</v>
          </cell>
          <cell r="T72">
            <v>7.3734913271851195</v>
          </cell>
        </row>
        <row r="73">
          <cell r="F73">
            <v>37506.403273166994</v>
          </cell>
          <cell r="H73">
            <v>9.2788051971152612</v>
          </cell>
          <cell r="I73">
            <v>74263.004995465977</v>
          </cell>
          <cell r="K73">
            <v>7.6243360168200427</v>
          </cell>
          <cell r="L73">
            <v>163862.96560651512</v>
          </cell>
          <cell r="N73">
            <v>8.6131173616083441</v>
          </cell>
          <cell r="O73">
            <v>1218.6385571174528</v>
          </cell>
          <cell r="Q73">
            <v>10.783896454950366</v>
          </cell>
          <cell r="R73">
            <v>13468.306911365129</v>
          </cell>
          <cell r="T73">
            <v>8.2240179337310781</v>
          </cell>
        </row>
        <row r="74">
          <cell r="F74">
            <v>20361.693818901946</v>
          </cell>
          <cell r="H74">
            <v>9.474620731323208</v>
          </cell>
          <cell r="I74">
            <v>49266.894391356938</v>
          </cell>
          <cell r="K74">
            <v>7.9037150851092903</v>
          </cell>
          <cell r="L74">
            <v>124510.02421980146</v>
          </cell>
          <cell r="N74">
            <v>8.5082196236837184</v>
          </cell>
          <cell r="O74">
            <v>1601.1059887009142</v>
          </cell>
          <cell r="Q74">
            <v>10.676911006303945</v>
          </cell>
          <cell r="R74">
            <v>9815.6667333353998</v>
          </cell>
          <cell r="T74">
            <v>6.8636220436557247</v>
          </cell>
        </row>
        <row r="75">
          <cell r="F75">
            <v>13525.717273207501</v>
          </cell>
          <cell r="H75">
            <v>6.8310921910752498</v>
          </cell>
          <cell r="I75">
            <v>52348.504544200492</v>
          </cell>
          <cell r="K75">
            <v>7.7554327442754296</v>
          </cell>
          <cell r="L75">
            <v>131937.83303081305</v>
          </cell>
          <cell r="N75">
            <v>8.0710232311229131</v>
          </cell>
          <cell r="O75">
            <v>1948.3012807025741</v>
          </cell>
          <cell r="Q75">
            <v>7.07781508783623</v>
          </cell>
          <cell r="R75">
            <v>6904.0075089651891</v>
          </cell>
          <cell r="T75">
            <v>7.1439432317237959</v>
          </cell>
        </row>
        <row r="76">
          <cell r="F76">
            <v>20640.78761236729</v>
          </cell>
          <cell r="H76">
            <v>7.1154144641780723</v>
          </cell>
          <cell r="I76">
            <v>71591.085683519865</v>
          </cell>
          <cell r="K76">
            <v>6.1009061612748869</v>
          </cell>
          <cell r="L76">
            <v>156329.62599135048</v>
          </cell>
          <cell r="N76">
            <v>7.0697785694228017</v>
          </cell>
          <cell r="O76">
            <v>1456.8502782561256</v>
          </cell>
          <cell r="Q76">
            <v>8.9202870802022431</v>
          </cell>
          <cell r="R76">
            <v>10287.014861706004</v>
          </cell>
          <cell r="T76">
            <v>5.6973552231798372</v>
          </cell>
        </row>
        <row r="77">
          <cell r="F77">
            <v>23474.21600986124</v>
          </cell>
          <cell r="H77">
            <v>6.885669149368967</v>
          </cell>
          <cell r="I77">
            <v>71047.169479935488</v>
          </cell>
          <cell r="K77">
            <v>5.9115485296366916</v>
          </cell>
          <cell r="L77">
            <v>155426.09023887705</v>
          </cell>
          <cell r="N77">
            <v>6.6775419900470725</v>
          </cell>
          <cell r="O77">
            <v>2465.8004416259764</v>
          </cell>
          <cell r="Q77">
            <v>7.5155788925087119</v>
          </cell>
          <cell r="R77">
            <v>24588.220338274972</v>
          </cell>
          <cell r="T77">
            <v>5.3559282064035765</v>
          </cell>
        </row>
        <row r="78">
          <cell r="F78">
            <v>10483.011778160548</v>
          </cell>
          <cell r="H78">
            <v>6.6440754757773899</v>
          </cell>
          <cell r="I78">
            <v>43413.452402885778</v>
          </cell>
          <cell r="K78">
            <v>5.3861945392992165</v>
          </cell>
          <cell r="L78">
            <v>78483.722003026167</v>
          </cell>
          <cell r="N78">
            <v>5.3301219600475376</v>
          </cell>
          <cell r="O78">
            <v>1059.2028556955102</v>
          </cell>
          <cell r="Q78">
            <v>1</v>
          </cell>
          <cell r="R78">
            <v>26610.436677309004</v>
          </cell>
          <cell r="T78">
            <v>7.300928784775337</v>
          </cell>
        </row>
        <row r="79">
          <cell r="I79">
            <v>224250.6267321262</v>
          </cell>
          <cell r="K79">
            <v>5.6197606673196487</v>
          </cell>
          <cell r="L79">
            <v>162808.60943959991</v>
          </cell>
          <cell r="N79">
            <v>5.5797683088754937</v>
          </cell>
        </row>
        <row r="80">
          <cell r="I80">
            <v>1906.5651402519184</v>
          </cell>
          <cell r="K80">
            <v>6.8571428571428568</v>
          </cell>
          <cell r="L80">
            <v>2303.744331972789</v>
          </cell>
          <cell r="N80">
            <v>10.007643913586229</v>
          </cell>
        </row>
        <row r="81">
          <cell r="I81">
            <v>31204.337574109235</v>
          </cell>
          <cell r="K81">
            <v>7.3546858950145744</v>
          </cell>
          <cell r="L81">
            <v>142814.76761919103</v>
          </cell>
          <cell r="N81">
            <v>8.1795256651133084</v>
          </cell>
        </row>
        <row r="82">
          <cell r="I82">
            <v>0</v>
          </cell>
          <cell r="L82">
            <v>2296.8751147602143</v>
          </cell>
          <cell r="N82">
            <v>8.5648453154875881</v>
          </cell>
        </row>
        <row r="83">
          <cell r="I83">
            <v>2826.7042276636898</v>
          </cell>
          <cell r="K83">
            <v>4.7105750963265045</v>
          </cell>
          <cell r="L83">
            <v>6577.1533363481849</v>
          </cell>
          <cell r="N83">
            <v>7.4761170232305538</v>
          </cell>
        </row>
        <row r="84">
          <cell r="I84">
            <v>35133.644365411565</v>
          </cell>
          <cell r="K84">
            <v>6.7806528276667919</v>
          </cell>
          <cell r="L84">
            <v>177176.58191781995</v>
          </cell>
          <cell r="N84">
            <v>6.6361181715897484</v>
          </cell>
        </row>
        <row r="85">
          <cell r="I85">
            <v>48652.926027967354</v>
          </cell>
          <cell r="K85">
            <v>7.7850445276392808</v>
          </cell>
          <cell r="L85">
            <v>164026.41986336038</v>
          </cell>
          <cell r="N85">
            <v>7.9250167334361707</v>
          </cell>
        </row>
        <row r="86">
          <cell r="I86">
            <v>22512.810996409975</v>
          </cell>
          <cell r="K86">
            <v>7.6410485913102129</v>
          </cell>
          <cell r="L86">
            <v>52069.331381926459</v>
          </cell>
          <cell r="N86">
            <v>7.819266859207433</v>
          </cell>
        </row>
        <row r="87">
          <cell r="I87">
            <v>4836.2408346834372</v>
          </cell>
          <cell r="K87">
            <v>9.1758631903751056</v>
          </cell>
          <cell r="L87">
            <v>14507.554524082076</v>
          </cell>
          <cell r="N87">
            <v>8.9022342067066411</v>
          </cell>
        </row>
        <row r="88">
          <cell r="I88">
            <v>1161.8475543849402</v>
          </cell>
          <cell r="K88">
            <v>14.8</v>
          </cell>
          <cell r="L88">
            <v>11853.038866535264</v>
          </cell>
          <cell r="N88">
            <v>11.944066081548689</v>
          </cell>
        </row>
        <row r="89">
          <cell r="I89">
            <v>0</v>
          </cell>
          <cell r="L89">
            <v>12006.814677291792</v>
          </cell>
          <cell r="N89">
            <v>11.967191997218089</v>
          </cell>
        </row>
        <row r="90">
          <cell r="I90">
            <v>0</v>
          </cell>
          <cell r="L90">
            <v>1747.284683827098</v>
          </cell>
          <cell r="N90">
            <v>10.787601281577624</v>
          </cell>
        </row>
        <row r="91">
          <cell r="I91">
            <v>5413.1045810735241</v>
          </cell>
          <cell r="K91">
            <v>10.995410227610661</v>
          </cell>
          <cell r="L91">
            <v>4930.3309614620275</v>
          </cell>
          <cell r="N91">
            <v>13.407252661242685</v>
          </cell>
        </row>
        <row r="92">
          <cell r="I92">
            <v>5365.9152706648247</v>
          </cell>
          <cell r="K92">
            <v>7.6878024455622382</v>
          </cell>
          <cell r="L92">
            <v>33779.914306945182</v>
          </cell>
          <cell r="N92">
            <v>7.4166145376501298</v>
          </cell>
        </row>
        <row r="93">
          <cell r="I93">
            <v>2272.2888289580737</v>
          </cell>
          <cell r="K93">
            <v>5.8927578227582993</v>
          </cell>
          <cell r="L93">
            <v>16607.326508108399</v>
          </cell>
          <cell r="N93">
            <v>8.0592524995455825</v>
          </cell>
        </row>
        <row r="94">
          <cell r="I94">
            <v>5902.4262814396889</v>
          </cell>
          <cell r="K94">
            <v>14.943716758696759</v>
          </cell>
          <cell r="L94">
            <v>3523.899216571841</v>
          </cell>
          <cell r="N94">
            <v>7.1317928952783376</v>
          </cell>
        </row>
        <row r="95">
          <cell r="I95">
            <v>4787.243220862526</v>
          </cell>
          <cell r="K95">
            <v>11.094362813423301</v>
          </cell>
          <cell r="L95">
            <v>14312.422693328712</v>
          </cell>
          <cell r="N95">
            <v>14.549727455675539</v>
          </cell>
        </row>
        <row r="96">
          <cell r="I96">
            <v>1877.0094960146562</v>
          </cell>
          <cell r="K96">
            <v>6.2523958498215082</v>
          </cell>
          <cell r="L96">
            <v>5322.1114630595557</v>
          </cell>
          <cell r="N96">
            <v>7.9415805385964831</v>
          </cell>
        </row>
        <row r="97">
          <cell r="I97">
            <v>8512.4315977395927</v>
          </cell>
          <cell r="K97">
            <v>7.8349196605443208</v>
          </cell>
          <cell r="L97">
            <v>16821.048745288157</v>
          </cell>
          <cell r="N97">
            <v>8.5683112478654344</v>
          </cell>
        </row>
        <row r="98">
          <cell r="I98">
            <v>2141.3169094800191</v>
          </cell>
          <cell r="K98">
            <v>9.8888888888888893</v>
          </cell>
          <cell r="L98">
            <v>9615.4697388442564</v>
          </cell>
          <cell r="N98">
            <v>4.0801574824346911</v>
          </cell>
        </row>
        <row r="99">
          <cell r="I99">
            <v>1747.284683827098</v>
          </cell>
          <cell r="K99">
            <v>16.202066453070398</v>
          </cell>
          <cell r="L99">
            <v>0</v>
          </cell>
        </row>
        <row r="100">
          <cell r="I100">
            <v>0</v>
          </cell>
          <cell r="L100">
            <v>0</v>
          </cell>
        </row>
        <row r="101">
          <cell r="I101">
            <v>0</v>
          </cell>
          <cell r="L101">
            <v>0</v>
          </cell>
        </row>
        <row r="102">
          <cell r="I102">
            <v>4077.3261246243246</v>
          </cell>
          <cell r="K102">
            <v>8.7612634583044855</v>
          </cell>
          <cell r="L102">
            <v>10435.135441383625</v>
          </cell>
          <cell r="N102">
            <v>7.3356810817026252</v>
          </cell>
        </row>
        <row r="103">
          <cell r="I103">
            <v>3191.199461663181</v>
          </cell>
          <cell r="K103">
            <v>9.7223160223723024</v>
          </cell>
          <cell r="L103">
            <v>9692.9298817005856</v>
          </cell>
          <cell r="N103">
            <v>13.410505854326468</v>
          </cell>
        </row>
        <row r="104">
          <cell r="I104">
            <v>8828.6954636877235</v>
          </cell>
          <cell r="K104">
            <v>15.734037843770528</v>
          </cell>
          <cell r="L104">
            <v>14187.39180435118</v>
          </cell>
          <cell r="N104">
            <v>15.234230366299363</v>
          </cell>
        </row>
        <row r="105">
          <cell r="I105">
            <v>11859.033438111321</v>
          </cell>
          <cell r="K105">
            <v>10.933871147967849</v>
          </cell>
          <cell r="L105">
            <v>32699.420422655166</v>
          </cell>
          <cell r="N105">
            <v>10.174348190949917</v>
          </cell>
        </row>
        <row r="106">
          <cell r="I106">
            <v>4941.7993109109611</v>
          </cell>
          <cell r="K106">
            <v>9.6096045315304046</v>
          </cell>
          <cell r="L106">
            <v>25527.530347445652</v>
          </cell>
          <cell r="N106">
            <v>10.382168978857568</v>
          </cell>
        </row>
        <row r="107">
          <cell r="I107">
            <v>40441.733013305107</v>
          </cell>
          <cell r="K107">
            <v>8.0541134542277639</v>
          </cell>
          <cell r="L107">
            <v>150572.36443557718</v>
          </cell>
          <cell r="N107">
            <v>7.6658743214052727</v>
          </cell>
        </row>
        <row r="108">
          <cell r="I108">
            <v>50659.722628681266</v>
          </cell>
          <cell r="K108">
            <v>5.992889062771253</v>
          </cell>
          <cell r="L108">
            <v>50669.571238538214</v>
          </cell>
          <cell r="N108">
            <v>6.1756889465890881</v>
          </cell>
        </row>
        <row r="109">
          <cell r="I109">
            <v>53416.789205904526</v>
          </cell>
          <cell r="K109">
            <v>6.9790177089452055</v>
          </cell>
          <cell r="L109">
            <v>198890.22776071395</v>
          </cell>
          <cell r="N109">
            <v>7.2666189289646335</v>
          </cell>
        </row>
        <row r="110">
          <cell r="I110">
            <v>23336.632185815048</v>
          </cell>
          <cell r="K110">
            <v>7.8451112986588303</v>
          </cell>
          <cell r="L110">
            <v>113571.27291744424</v>
          </cell>
          <cell r="N110">
            <v>8.0641247528567579</v>
          </cell>
        </row>
        <row r="111">
          <cell r="I111">
            <v>215065.19137488698</v>
          </cell>
          <cell r="K111">
            <v>5.7142986387462633</v>
          </cell>
          <cell r="L111">
            <v>268454.08259644557</v>
          </cell>
          <cell r="N111">
            <v>6.3821152777792509</v>
          </cell>
        </row>
        <row r="112">
          <cell r="I112">
            <v>0</v>
          </cell>
          <cell r="L112">
            <v>1271.0434268346121</v>
          </cell>
          <cell r="N112">
            <v>8</v>
          </cell>
        </row>
        <row r="113">
          <cell r="I113">
            <v>0</v>
          </cell>
          <cell r="L113">
            <v>0</v>
          </cell>
        </row>
        <row r="114">
          <cell r="I114">
            <v>0</v>
          </cell>
          <cell r="L114">
            <v>0</v>
          </cell>
        </row>
        <row r="115">
          <cell r="I115">
            <v>2841.2543647266002</v>
          </cell>
          <cell r="K115">
            <v>7.8456396841564695</v>
          </cell>
          <cell r="L115">
            <v>0</v>
          </cell>
        </row>
        <row r="123">
          <cell r="F123">
            <v>212674.4211012733</v>
          </cell>
          <cell r="H123">
            <v>9.7700240849416708</v>
          </cell>
          <cell r="I123">
            <v>343818.71722375666</v>
          </cell>
          <cell r="K123">
            <v>8.6492199916052375</v>
          </cell>
          <cell r="L123">
            <v>464974.80769455194</v>
          </cell>
          <cell r="N123">
            <v>8.5286325184277878</v>
          </cell>
          <cell r="O123">
            <v>17888.349624775252</v>
          </cell>
          <cell r="Q123">
            <v>8.9056055551539739</v>
          </cell>
          <cell r="R123">
            <v>231981.16572291628</v>
          </cell>
          <cell r="T123">
            <v>7.2854279003862761</v>
          </cell>
        </row>
        <row r="124">
          <cell r="F124">
            <v>158223.8285838411</v>
          </cell>
          <cell r="H124">
            <v>10.499852274399871</v>
          </cell>
          <cell r="I124">
            <v>207887.68407616668</v>
          </cell>
          <cell r="K124">
            <v>9.5887508487618938</v>
          </cell>
          <cell r="L124">
            <v>307040.09617566905</v>
          </cell>
          <cell r="N124">
            <v>9.1761902687956294</v>
          </cell>
          <cell r="O124">
            <v>12327.534632373821</v>
          </cell>
          <cell r="Q124">
            <v>8.9250375452808015</v>
          </cell>
          <cell r="R124">
            <v>90015.198209423615</v>
          </cell>
          <cell r="T124">
            <v>8.6108157921707207</v>
          </cell>
        </row>
        <row r="126">
          <cell r="F126">
            <v>52144.82476227657</v>
          </cell>
          <cell r="H126">
            <v>11.535916018331026</v>
          </cell>
          <cell r="I126">
            <v>63845.182895673192</v>
          </cell>
          <cell r="K126">
            <v>9.7272532533604661</v>
          </cell>
          <cell r="L126">
            <v>54843.630652890752</v>
          </cell>
          <cell r="N126">
            <v>10.116159487482092</v>
          </cell>
          <cell r="O126">
            <v>2300.4581576821811</v>
          </cell>
          <cell r="Q126">
            <v>9.1212121212121211</v>
          </cell>
          <cell r="R126">
            <v>23422.29343566022</v>
          </cell>
          <cell r="T126">
            <v>9.3320909970958379</v>
          </cell>
        </row>
        <row r="127">
          <cell r="F127">
            <v>16619.710962307669</v>
          </cell>
          <cell r="H127">
            <v>10.69180754226268</v>
          </cell>
          <cell r="I127">
            <v>17098.125670859692</v>
          </cell>
          <cell r="K127">
            <v>9.2779255319148923</v>
          </cell>
          <cell r="L127">
            <v>42953.320572171921</v>
          </cell>
          <cell r="N127">
            <v>9.1647528706939578</v>
          </cell>
          <cell r="O127">
            <v>1601.6492416742049</v>
          </cell>
          <cell r="Q127">
            <v>11.259740259740258</v>
          </cell>
          <cell r="R127">
            <v>8133.0500453845998</v>
          </cell>
          <cell r="T127">
            <v>9.8448753462603893</v>
          </cell>
        </row>
        <row r="128">
          <cell r="F128">
            <v>89459.292859256981</v>
          </cell>
          <cell r="H128">
            <v>9.8547099695107239</v>
          </cell>
          <cell r="I128">
            <v>126944.37550963467</v>
          </cell>
          <cell r="K128">
            <v>9.5584381273391905</v>
          </cell>
          <cell r="L128">
            <v>209243.14495060715</v>
          </cell>
          <cell r="N128">
            <v>8.9305902047449042</v>
          </cell>
          <cell r="O128">
            <v>8425.4272330174354</v>
          </cell>
          <cell r="Q128">
            <v>8.4276543123858048</v>
          </cell>
          <cell r="R128">
            <v>58459.854728378748</v>
          </cell>
          <cell r="T128">
            <v>8.1337907039296109</v>
          </cell>
        </row>
        <row r="129">
          <cell r="F129">
            <v>54450.592517432669</v>
          </cell>
          <cell r="H129">
            <v>7.5581190301249057</v>
          </cell>
          <cell r="I129">
            <v>135931.03314759006</v>
          </cell>
          <cell r="K129">
            <v>7.149564239527697</v>
          </cell>
          <cell r="L129">
            <v>157934.71151888344</v>
          </cell>
          <cell r="N129">
            <v>7.2588007084422674</v>
          </cell>
          <cell r="O129">
            <v>5560.8149924014288</v>
          </cell>
          <cell r="Q129">
            <v>8.8571428571428577</v>
          </cell>
          <cell r="R129">
            <v>141965.96751349315</v>
          </cell>
          <cell r="T129">
            <v>6.4129951396131348</v>
          </cell>
        </row>
        <row r="130">
          <cell r="F130">
            <v>18093.96829888616</v>
          </cell>
          <cell r="H130">
            <v>8.784327908071571</v>
          </cell>
          <cell r="I130">
            <v>15266.605652607304</v>
          </cell>
          <cell r="K130">
            <v>7.668187847767185</v>
          </cell>
          <cell r="L130">
            <v>23881.497618656678</v>
          </cell>
          <cell r="N130">
            <v>8.0018876508959593</v>
          </cell>
          <cell r="O130">
            <v>1573.0350336946196</v>
          </cell>
          <cell r="Q130">
            <v>9.4517341369445003</v>
          </cell>
          <cell r="R130">
            <v>21363.833804957671</v>
          </cell>
          <cell r="T130">
            <v>7.000567430281631</v>
          </cell>
        </row>
        <row r="131">
          <cell r="F131">
            <v>65748.364365691683</v>
          </cell>
          <cell r="H131">
            <v>9.9553838882089192</v>
          </cell>
          <cell r="I131">
            <v>60131.249022733122</v>
          </cell>
          <cell r="K131">
            <v>10.515142038310005</v>
          </cell>
          <cell r="L131">
            <v>86760.044856627414</v>
          </cell>
          <cell r="N131">
            <v>10.350351843788273</v>
          </cell>
          <cell r="O131">
            <v>6526.4340317551105</v>
          </cell>
          <cell r="Q131">
            <v>10.396017406162247</v>
          </cell>
          <cell r="R131">
            <v>39863.878842726888</v>
          </cell>
          <cell r="T131">
            <v>8.470484886402474</v>
          </cell>
        </row>
        <row r="132">
          <cell r="F132">
            <v>39310.140242525951</v>
          </cell>
          <cell r="H132">
            <v>11.109665686573319</v>
          </cell>
          <cell r="I132">
            <v>35693.085301651969</v>
          </cell>
          <cell r="K132">
            <v>9.0740593997180117</v>
          </cell>
          <cell r="L132">
            <v>63645.433953279164</v>
          </cell>
          <cell r="N132">
            <v>9.7218448156125703</v>
          </cell>
          <cell r="O132">
            <v>4309.1749945408428</v>
          </cell>
          <cell r="Q132">
            <v>10.155769896931078</v>
          </cell>
          <cell r="R132">
            <v>30420.534776435125</v>
          </cell>
          <cell r="T132">
            <v>8.3075464099348757</v>
          </cell>
        </row>
        <row r="133">
          <cell r="F133">
            <v>29596.634284082007</v>
          </cell>
          <cell r="H133">
            <v>10.299948097816653</v>
          </cell>
          <cell r="I133">
            <v>57398.317141317821</v>
          </cell>
          <cell r="K133">
            <v>9.316513549626988</v>
          </cell>
          <cell r="L133">
            <v>68767.171463194187</v>
          </cell>
          <cell r="N133">
            <v>9.3262800924417597</v>
          </cell>
          <cell r="O133">
            <v>561.61726656108476</v>
          </cell>
          <cell r="Q133">
            <v>13.222222222222221</v>
          </cell>
          <cell r="R133">
            <v>24328.552451719679</v>
          </cell>
          <cell r="T133">
            <v>7.662554168250411</v>
          </cell>
        </row>
        <row r="134">
          <cell r="F134">
            <v>31237.784547723353</v>
          </cell>
          <cell r="H134">
            <v>9.2549149451864938</v>
          </cell>
          <cell r="I134">
            <v>66152.048789801469</v>
          </cell>
          <cell r="K134">
            <v>7.5131936432293074</v>
          </cell>
          <cell r="L134">
            <v>85318.902307927463</v>
          </cell>
          <cell r="N134">
            <v>8.0497836025800993</v>
          </cell>
          <cell r="O134">
            <v>764.90587582447097</v>
          </cell>
          <cell r="Q134">
            <v>7.8227302329964976</v>
          </cell>
          <cell r="R134">
            <v>47118.134866232263</v>
          </cell>
          <cell r="T134">
            <v>6.5243668117746214</v>
          </cell>
        </row>
        <row r="135">
          <cell r="F135">
            <v>22983.656256877293</v>
          </cell>
          <cell r="H135">
            <v>8.0214646190295209</v>
          </cell>
          <cell r="I135">
            <v>81761.545500373759</v>
          </cell>
          <cell r="K135">
            <v>8.2509646245160475</v>
          </cell>
          <cell r="L135">
            <v>102956.11272555098</v>
          </cell>
          <cell r="N135">
            <v>7.1041399717204765</v>
          </cell>
          <cell r="O135">
            <v>3059.6127695701111</v>
          </cell>
          <cell r="Q135">
            <v>5.4766803953470387</v>
          </cell>
          <cell r="R135">
            <v>40011.72727547885</v>
          </cell>
          <cell r="T135">
            <v>5.4590915763423125</v>
          </cell>
        </row>
        <row r="136">
          <cell r="F136">
            <v>5703.8731054872705</v>
          </cell>
          <cell r="H136">
            <v>7.9638940718197588</v>
          </cell>
          <cell r="I136">
            <v>27415.865815272242</v>
          </cell>
          <cell r="K136">
            <v>6.4090215467255849</v>
          </cell>
          <cell r="L136">
            <v>33645.644769317107</v>
          </cell>
          <cell r="N136">
            <v>5.11856083820315</v>
          </cell>
          <cell r="O136">
            <v>1093.5696528290086</v>
          </cell>
          <cell r="Q136">
            <v>0.99999999999999989</v>
          </cell>
          <cell r="R136">
            <v>28874.503705366653</v>
          </cell>
          <cell r="T136">
            <v>8.1148619481198274</v>
          </cell>
        </row>
        <row r="137">
          <cell r="F137">
            <v>0</v>
          </cell>
          <cell r="I137">
            <v>22691.931835561503</v>
          </cell>
          <cell r="K137">
            <v>5.306303612550118</v>
          </cell>
          <cell r="L137">
            <v>16118.348440681275</v>
          </cell>
          <cell r="N137">
            <v>6.5286513718813417</v>
          </cell>
          <cell r="O137">
            <v>0</v>
          </cell>
          <cell r="R137">
            <v>0</v>
          </cell>
        </row>
        <row r="138">
          <cell r="F138">
            <v>0</v>
          </cell>
          <cell r="I138">
            <v>0</v>
          </cell>
          <cell r="L138">
            <v>1597.6090948424489</v>
          </cell>
          <cell r="N138">
            <v>12</v>
          </cell>
          <cell r="O138">
            <v>0</v>
          </cell>
          <cell r="R138">
            <v>0</v>
          </cell>
        </row>
        <row r="139">
          <cell r="F139">
            <v>0</v>
          </cell>
          <cell r="I139">
            <v>70451.783799520737</v>
          </cell>
          <cell r="K139">
            <v>7.5387616598425522</v>
          </cell>
          <cell r="L139">
            <v>99667.612582868634</v>
          </cell>
          <cell r="N139">
            <v>9.2632346310846998</v>
          </cell>
          <cell r="O139">
            <v>0</v>
          </cell>
          <cell r="R139">
            <v>0</v>
          </cell>
        </row>
        <row r="140">
          <cell r="F140">
            <v>0</v>
          </cell>
          <cell r="I140">
            <v>0</v>
          </cell>
          <cell r="L140">
            <v>0</v>
          </cell>
          <cell r="O140">
            <v>0</v>
          </cell>
          <cell r="R140">
            <v>0</v>
          </cell>
        </row>
        <row r="141">
          <cell r="F141">
            <v>0</v>
          </cell>
          <cell r="I141">
            <v>1347.7431630865303</v>
          </cell>
          <cell r="K141">
            <v>5.5862068965517242</v>
          </cell>
          <cell r="L141">
            <v>0</v>
          </cell>
          <cell r="O141">
            <v>0</v>
          </cell>
          <cell r="R141">
            <v>0</v>
          </cell>
        </row>
        <row r="142">
          <cell r="F142">
            <v>0</v>
          </cell>
          <cell r="I142">
            <v>312.00959253393603</v>
          </cell>
          <cell r="K142">
            <v>12</v>
          </cell>
          <cell r="L142">
            <v>0</v>
          </cell>
          <cell r="O142">
            <v>0</v>
          </cell>
          <cell r="R142">
            <v>0</v>
          </cell>
        </row>
        <row r="143">
          <cell r="F143">
            <v>0</v>
          </cell>
          <cell r="I143">
            <v>75909.911794002415</v>
          </cell>
          <cell r="K143">
            <v>8.9740506386871388</v>
          </cell>
          <cell r="L143">
            <v>167965.95642415265</v>
          </cell>
          <cell r="N143">
            <v>7.9139620852487296</v>
          </cell>
          <cell r="O143">
            <v>0</v>
          </cell>
          <cell r="R143">
            <v>0</v>
          </cell>
        </row>
        <row r="144">
          <cell r="F144">
            <v>0</v>
          </cell>
          <cell r="I144">
            <v>1517.5150151302087</v>
          </cell>
          <cell r="K144">
            <v>10.820926739976583</v>
          </cell>
          <cell r="L144">
            <v>1932.0990238438408</v>
          </cell>
          <cell r="N144">
            <v>11.043977837937422</v>
          </cell>
          <cell r="O144">
            <v>0</v>
          </cell>
          <cell r="R144">
            <v>0</v>
          </cell>
        </row>
        <row r="145">
          <cell r="F145">
            <v>0</v>
          </cell>
          <cell r="I145">
            <v>38594.48076751185</v>
          </cell>
          <cell r="K145">
            <v>7.9584195512351963</v>
          </cell>
          <cell r="L145">
            <v>40052.318994755195</v>
          </cell>
          <cell r="N145">
            <v>8.3288004278191341</v>
          </cell>
          <cell r="O145">
            <v>0</v>
          </cell>
          <cell r="R145">
            <v>0</v>
          </cell>
        </row>
        <row r="146">
          <cell r="F146">
            <v>0</v>
          </cell>
          <cell r="I146">
            <v>813.29328806945796</v>
          </cell>
          <cell r="K146">
            <v>16</v>
          </cell>
          <cell r="L146">
            <v>3513.8373718961079</v>
          </cell>
          <cell r="N146">
            <v>10.045176782218762</v>
          </cell>
          <cell r="O146">
            <v>0</v>
          </cell>
          <cell r="R146">
            <v>0</v>
          </cell>
        </row>
        <row r="147">
          <cell r="F147">
            <v>0</v>
          </cell>
          <cell r="I147">
            <v>1092.1367011218435</v>
          </cell>
          <cell r="K147">
            <v>10.595744680851064</v>
          </cell>
          <cell r="L147">
            <v>6954.888661531977</v>
          </cell>
          <cell r="N147">
            <v>13.554894497435173</v>
          </cell>
          <cell r="O147">
            <v>0</v>
          </cell>
          <cell r="R147">
            <v>0</v>
          </cell>
        </row>
        <row r="148">
          <cell r="F148">
            <v>0</v>
          </cell>
          <cell r="I148">
            <v>232.36951087698802</v>
          </cell>
          <cell r="K148">
            <v>12</v>
          </cell>
          <cell r="L148">
            <v>901.06689225223602</v>
          </cell>
          <cell r="N148">
            <v>12</v>
          </cell>
          <cell r="O148">
            <v>0</v>
          </cell>
          <cell r="R148">
            <v>0</v>
          </cell>
        </row>
        <row r="149">
          <cell r="F149">
            <v>0</v>
          </cell>
          <cell r="I149">
            <v>7770.7427607310383</v>
          </cell>
          <cell r="K149">
            <v>14.721706315509229</v>
          </cell>
          <cell r="L149">
            <v>2183.2864769577072</v>
          </cell>
          <cell r="N149">
            <v>12.762177193759639</v>
          </cell>
          <cell r="O149">
            <v>0</v>
          </cell>
          <cell r="R149">
            <v>0</v>
          </cell>
        </row>
        <row r="150">
          <cell r="F150">
            <v>0</v>
          </cell>
          <cell r="I150">
            <v>2774.1945655615473</v>
          </cell>
          <cell r="K150">
            <v>11.52029478995644</v>
          </cell>
          <cell r="L150">
            <v>7436.108716784508</v>
          </cell>
          <cell r="N150">
            <v>10.610741882445479</v>
          </cell>
          <cell r="O150">
            <v>0</v>
          </cell>
          <cell r="R150">
            <v>0</v>
          </cell>
        </row>
        <row r="151">
          <cell r="F151">
            <v>0</v>
          </cell>
          <cell r="I151">
            <v>1923.3274673722135</v>
          </cell>
          <cell r="K151">
            <v>10.653760054913842</v>
          </cell>
          <cell r="L151">
            <v>10130.767900706165</v>
          </cell>
          <cell r="N151">
            <v>11.440901834593367</v>
          </cell>
          <cell r="O151">
            <v>0</v>
          </cell>
          <cell r="R151">
            <v>0</v>
          </cell>
        </row>
        <row r="152">
          <cell r="F152">
            <v>0</v>
          </cell>
          <cell r="I152">
            <v>24213.25785969635</v>
          </cell>
          <cell r="K152">
            <v>14.016155428208991</v>
          </cell>
          <cell r="L152">
            <v>3281.3504058202784</v>
          </cell>
          <cell r="N152">
            <v>14.585722056544652</v>
          </cell>
          <cell r="O152">
            <v>0</v>
          </cell>
          <cell r="R152">
            <v>0</v>
          </cell>
        </row>
        <row r="153">
          <cell r="F153">
            <v>0</v>
          </cell>
          <cell r="I153">
            <v>9629.1918789676256</v>
          </cell>
          <cell r="K153">
            <v>15.072015961805183</v>
          </cell>
          <cell r="L153">
            <v>18904.983526251151</v>
          </cell>
          <cell r="N153">
            <v>9.586718914068717</v>
          </cell>
          <cell r="O153">
            <v>0</v>
          </cell>
          <cell r="R153">
            <v>0</v>
          </cell>
        </row>
        <row r="154">
          <cell r="F154">
            <v>0</v>
          </cell>
          <cell r="I154">
            <v>532.53636494748298</v>
          </cell>
          <cell r="K154">
            <v>9</v>
          </cell>
          <cell r="L154">
            <v>1251.7262189700327</v>
          </cell>
          <cell r="N154">
            <v>8.5964674582870124</v>
          </cell>
          <cell r="O154">
            <v>0</v>
          </cell>
          <cell r="R154">
            <v>0</v>
          </cell>
        </row>
        <row r="155">
          <cell r="F155">
            <v>0</v>
          </cell>
          <cell r="I155">
            <v>44267.883813946952</v>
          </cell>
          <cell r="K155">
            <v>6.9869387268107355</v>
          </cell>
          <cell r="L155">
            <v>9178.1971332770736</v>
          </cell>
          <cell r="N155">
            <v>10.092743942510685</v>
          </cell>
          <cell r="O155">
            <v>0</v>
          </cell>
          <cell r="R155">
            <v>0</v>
          </cell>
        </row>
        <row r="156">
          <cell r="F156">
            <v>0</v>
          </cell>
          <cell r="I156">
            <v>37921.092814879252</v>
          </cell>
          <cell r="K156">
            <v>6.9718301064001311</v>
          </cell>
          <cell r="L156">
            <v>72255.487149653054</v>
          </cell>
          <cell r="N156">
            <v>6.9204864385797311</v>
          </cell>
          <cell r="O156">
            <v>0</v>
          </cell>
          <cell r="R156">
            <v>0</v>
          </cell>
        </row>
        <row r="157">
          <cell r="F157">
            <v>0</v>
          </cell>
          <cell r="I157">
            <v>0</v>
          </cell>
          <cell r="L157">
            <v>232.36951087698802</v>
          </cell>
          <cell r="N157">
            <v>12</v>
          </cell>
          <cell r="O157">
            <v>0</v>
          </cell>
          <cell r="R157">
            <v>0</v>
          </cell>
        </row>
        <row r="158">
          <cell r="F158">
            <v>0</v>
          </cell>
          <cell r="I158">
            <v>0</v>
          </cell>
          <cell r="L158">
            <v>0</v>
          </cell>
          <cell r="O158">
            <v>0</v>
          </cell>
          <cell r="R158">
            <v>0</v>
          </cell>
        </row>
        <row r="159">
          <cell r="F159">
            <v>53210.776602692691</v>
          </cell>
          <cell r="H159">
            <v>10.482696289922833</v>
          </cell>
          <cell r="I159">
            <v>0</v>
          </cell>
          <cell r="L159">
            <v>0</v>
          </cell>
          <cell r="O159">
            <v>6833.6161307064503</v>
          </cell>
          <cell r="Q159">
            <v>10.958355474799411</v>
          </cell>
          <cell r="R159">
            <v>0</v>
          </cell>
        </row>
        <row r="160">
          <cell r="F160">
            <v>0</v>
          </cell>
          <cell r="I160">
            <v>1823.3142302397578</v>
          </cell>
          <cell r="K160">
            <v>12.416730418873177</v>
          </cell>
          <cell r="L160">
            <v>1416.7931684312978</v>
          </cell>
          <cell r="N160">
            <v>13.34163174368198</v>
          </cell>
          <cell r="O160">
            <v>0</v>
          </cell>
          <cell r="R160">
            <v>0</v>
          </cell>
        </row>
        <row r="161">
          <cell r="F161">
            <v>0</v>
          </cell>
          <cell r="I161">
            <v>0</v>
          </cell>
          <cell r="L161">
            <v>5700.791424624209</v>
          </cell>
          <cell r="N161">
            <v>10.887159354420049</v>
          </cell>
          <cell r="O161">
            <v>0</v>
          </cell>
          <cell r="R161">
            <v>0</v>
          </cell>
        </row>
        <row r="162">
          <cell r="F162">
            <v>0</v>
          </cell>
          <cell r="I162">
            <v>26525.116872003822</v>
          </cell>
          <cell r="K162">
            <v>16.400357122444614</v>
          </cell>
          <cell r="L162">
            <v>5966.3821391215288</v>
          </cell>
          <cell r="N162">
            <v>15.063296196441501</v>
          </cell>
          <cell r="O162">
            <v>0</v>
          </cell>
          <cell r="R162">
            <v>0</v>
          </cell>
        </row>
        <row r="163">
          <cell r="F163">
            <v>0</v>
          </cell>
          <cell r="I163">
            <v>12227.02762740304</v>
          </cell>
          <cell r="K163">
            <v>12.020906913834329</v>
          </cell>
          <cell r="L163">
            <v>18313.354450709976</v>
          </cell>
          <cell r="N163">
            <v>11.53170049363</v>
          </cell>
          <cell r="O163">
            <v>0</v>
          </cell>
          <cell r="R163">
            <v>0</v>
          </cell>
        </row>
        <row r="164">
          <cell r="F164">
            <v>0</v>
          </cell>
          <cell r="I164">
            <v>5027.8119261203938</v>
          </cell>
          <cell r="K164">
            <v>12.492052784998325</v>
          </cell>
          <cell r="L164">
            <v>26138.581306299457</v>
          </cell>
          <cell r="N164">
            <v>12.695945027086992</v>
          </cell>
          <cell r="O164">
            <v>0</v>
          </cell>
          <cell r="R164">
            <v>0</v>
          </cell>
        </row>
        <row r="165">
          <cell r="F165">
            <v>0</v>
          </cell>
          <cell r="I165">
            <v>125317.77193185319</v>
          </cell>
          <cell r="K165">
            <v>8.5878927357745685</v>
          </cell>
          <cell r="L165">
            <v>228727.65416291825</v>
          </cell>
          <cell r="N165">
            <v>7.8291624707993774</v>
          </cell>
          <cell r="O165">
            <v>0</v>
          </cell>
          <cell r="R165">
            <v>0</v>
          </cell>
        </row>
        <row r="166">
          <cell r="F166">
            <v>0</v>
          </cell>
          <cell r="I166">
            <v>8720.7701785597001</v>
          </cell>
          <cell r="K166">
            <v>4.0966183574879222</v>
          </cell>
          <cell r="L166">
            <v>3919.0505660733875</v>
          </cell>
          <cell r="N166">
            <v>5.1538461538461542</v>
          </cell>
          <cell r="O166">
            <v>0</v>
          </cell>
          <cell r="R166">
            <v>0</v>
          </cell>
        </row>
        <row r="167">
          <cell r="F167">
            <v>0</v>
          </cell>
          <cell r="I167">
            <v>63039.47527532505</v>
          </cell>
          <cell r="K167">
            <v>7.458012984105105</v>
          </cell>
          <cell r="L167">
            <v>38644.473595553369</v>
          </cell>
          <cell r="N167">
            <v>8.710318021135123</v>
          </cell>
          <cell r="O167">
            <v>0</v>
          </cell>
          <cell r="R167">
            <v>0</v>
          </cell>
        </row>
        <row r="168">
          <cell r="F168">
            <v>0</v>
          </cell>
          <cell r="I168">
            <v>6268.987079255473</v>
          </cell>
          <cell r="K168">
            <v>8.1772913726090515</v>
          </cell>
          <cell r="L168">
            <v>49011.763834667865</v>
          </cell>
          <cell r="N168">
            <v>9.2217925375247507</v>
          </cell>
          <cell r="O168">
            <v>0</v>
          </cell>
          <cell r="R168">
            <v>0</v>
          </cell>
        </row>
        <row r="169">
          <cell r="F169">
            <v>0</v>
          </cell>
          <cell r="I169">
            <v>95147.285516049422</v>
          </cell>
          <cell r="K169">
            <v>6.8246362441695858</v>
          </cell>
          <cell r="L169">
            <v>88552.756214584006</v>
          </cell>
          <cell r="N169">
            <v>7.3825297946100967</v>
          </cell>
          <cell r="O169">
            <v>0</v>
          </cell>
          <cell r="R169">
            <v>0</v>
          </cell>
        </row>
        <row r="170">
          <cell r="F170">
            <v>0</v>
          </cell>
          <cell r="I170">
            <v>0</v>
          </cell>
          <cell r="L170">
            <v>0</v>
          </cell>
          <cell r="O170">
            <v>0</v>
          </cell>
          <cell r="R170">
            <v>0</v>
          </cell>
        </row>
        <row r="171">
          <cell r="F171">
            <v>0</v>
          </cell>
          <cell r="I171">
            <v>0</v>
          </cell>
          <cell r="L171">
            <v>0</v>
          </cell>
          <cell r="O171">
            <v>0</v>
          </cell>
          <cell r="R171">
            <v>0</v>
          </cell>
        </row>
        <row r="172">
          <cell r="F172">
            <v>53210.776602692691</v>
          </cell>
          <cell r="H172">
            <v>10.482696289922833</v>
          </cell>
          <cell r="I172">
            <v>0</v>
          </cell>
          <cell r="L172">
            <v>0</v>
          </cell>
          <cell r="O172">
            <v>6833.6161307064503</v>
          </cell>
          <cell r="Q172">
            <v>10.958355474799411</v>
          </cell>
          <cell r="R172">
            <v>0</v>
          </cell>
        </row>
        <row r="173">
          <cell r="F173">
            <v>0</v>
          </cell>
          <cell r="I173">
            <v>1544.4708171873722</v>
          </cell>
          <cell r="K173">
            <v>11.769796136419217</v>
          </cell>
          <cell r="L173">
            <v>0</v>
          </cell>
          <cell r="O173">
            <v>0</v>
          </cell>
          <cell r="R173">
            <v>0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"/>
  <sheetViews>
    <sheetView tabSelected="1" workbookViewId="0">
      <selection activeCell="B18" sqref="B18"/>
    </sheetView>
  </sheetViews>
  <sheetFormatPr baseColWidth="10" defaultRowHeight="11.25" x14ac:dyDescent="0.2"/>
  <sheetData/>
  <printOptions horizontalCentered="1" verticalCentered="1"/>
  <pageMargins left="0.70866141732283472" right="0.70866141732283472" top="0.74803149606299213" bottom="0.74803149606299213" header="0.31496062992125984" footer="0.31496062992125984"/>
  <pageSetup paperSize="11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2:N91"/>
  <sheetViews>
    <sheetView zoomScaleNormal="100" workbookViewId="0">
      <selection activeCell="B13" sqref="B13"/>
    </sheetView>
  </sheetViews>
  <sheetFormatPr baseColWidth="10" defaultRowHeight="11.25" x14ac:dyDescent="0.2"/>
  <cols>
    <col min="1" max="1" width="44.6640625" customWidth="1"/>
    <col min="2" max="2" width="13" bestFit="1" customWidth="1"/>
    <col min="3" max="3" width="9.6640625" bestFit="1" customWidth="1"/>
    <col min="4" max="4" width="13" bestFit="1" customWidth="1"/>
    <col min="5" max="5" width="8" customWidth="1"/>
    <col min="6" max="6" width="11" bestFit="1" customWidth="1"/>
    <col min="7" max="7" width="8" customWidth="1"/>
    <col min="8" max="8" width="7.5" bestFit="1" customWidth="1"/>
    <col min="9" max="9" width="11" bestFit="1" customWidth="1"/>
    <col min="10" max="11" width="8" customWidth="1"/>
    <col min="12" max="12" width="11" bestFit="1" customWidth="1"/>
    <col min="13" max="14" width="8" customWidth="1"/>
    <col min="15" max="15" width="10.5" bestFit="1" customWidth="1"/>
    <col min="16" max="16" width="7" bestFit="1" customWidth="1"/>
    <col min="17" max="17" width="10.5" bestFit="1" customWidth="1"/>
    <col min="18" max="18" width="6.1640625" bestFit="1" customWidth="1"/>
    <col min="19" max="19" width="9" bestFit="1" customWidth="1"/>
    <col min="20" max="20" width="6.1640625" bestFit="1" customWidth="1"/>
    <col min="21" max="21" width="7" bestFit="1" customWidth="1"/>
    <col min="22" max="22" width="9" bestFit="1" customWidth="1"/>
    <col min="23" max="23" width="6.1640625" bestFit="1" customWidth="1"/>
    <col min="24" max="24" width="7.1640625" bestFit="1" customWidth="1"/>
    <col min="25" max="25" width="9" bestFit="1" customWidth="1"/>
    <col min="26" max="26" width="6.1640625" bestFit="1" customWidth="1"/>
    <col min="27" max="27" width="7.1640625" bestFit="1" customWidth="1"/>
  </cols>
  <sheetData>
    <row r="2" spans="1:14" x14ac:dyDescent="0.2">
      <c r="A2" s="75" t="s">
        <v>91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4" spans="1:14" ht="36.75" customHeight="1" x14ac:dyDescent="0.2">
      <c r="A4" s="76" t="s">
        <v>21</v>
      </c>
      <c r="B4" s="78" t="s">
        <v>75</v>
      </c>
      <c r="C4" s="78"/>
      <c r="D4" s="78" t="s">
        <v>20</v>
      </c>
      <c r="E4" s="78"/>
      <c r="F4" s="78" t="s">
        <v>19</v>
      </c>
      <c r="G4" s="78"/>
      <c r="H4" s="78"/>
      <c r="I4" s="79" t="s">
        <v>80</v>
      </c>
      <c r="J4" s="79"/>
      <c r="K4" s="79"/>
      <c r="L4" s="79" t="s">
        <v>81</v>
      </c>
      <c r="M4" s="79"/>
      <c r="N4" s="79"/>
    </row>
    <row r="5" spans="1:14" x14ac:dyDescent="0.2">
      <c r="A5" s="77"/>
      <c r="B5" s="8" t="s">
        <v>18</v>
      </c>
      <c r="C5" s="8" t="s">
        <v>17</v>
      </c>
      <c r="D5" s="8" t="s">
        <v>18</v>
      </c>
      <c r="E5" s="8" t="s">
        <v>17</v>
      </c>
      <c r="F5" s="8" t="s">
        <v>18</v>
      </c>
      <c r="G5" s="8" t="s">
        <v>17</v>
      </c>
      <c r="H5" s="8" t="s">
        <v>79</v>
      </c>
      <c r="I5" s="8" t="s">
        <v>18</v>
      </c>
      <c r="J5" s="8" t="s">
        <v>17</v>
      </c>
      <c r="K5" s="8" t="s">
        <v>72</v>
      </c>
      <c r="L5" s="8" t="s">
        <v>18</v>
      </c>
      <c r="M5" s="8" t="s">
        <v>17</v>
      </c>
      <c r="N5" s="8" t="s">
        <v>16</v>
      </c>
    </row>
    <row r="6" spans="1:14" x14ac:dyDescent="0.2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4" x14ac:dyDescent="0.2">
      <c r="A7" s="41" t="s">
        <v>27</v>
      </c>
      <c r="B7" s="7">
        <f>[1]CUADRO123!C7</f>
        <v>3986387.0864748126</v>
      </c>
      <c r="C7" s="6">
        <f>[1]CUADRO123!D7</f>
        <v>8.4366192970287628</v>
      </c>
      <c r="D7" s="7">
        <f>[1]CUADRO123!E7</f>
        <v>3629959.0152315157</v>
      </c>
      <c r="E7" s="6">
        <f>[1]CUADRO123!F7</f>
        <v>8.3696322527968867</v>
      </c>
      <c r="F7" s="7">
        <f>[1]CUADRO123!G7</f>
        <v>356428.07124327013</v>
      </c>
      <c r="G7" s="6">
        <f>[1]CUADRO123!H7</f>
        <v>9.0946042587929039</v>
      </c>
      <c r="H7" s="6">
        <f>F7/B7*100</f>
        <v>8.9411304901266302</v>
      </c>
      <c r="I7" s="7">
        <f>[1]CUADRO123!K7</f>
        <v>758400.76767144806</v>
      </c>
      <c r="J7" s="6">
        <f>[1]CUADRO123!L7</f>
        <v>7.6630320465295307</v>
      </c>
      <c r="K7" s="6">
        <f>IF(ISNUMBER(I7/D7*100),I7/D7*100,0)</f>
        <v>20.892819023276985</v>
      </c>
      <c r="L7" s="7">
        <f>[1]CUADRO123!M7</f>
        <v>1330510.6425262494</v>
      </c>
      <c r="M7" s="6">
        <f>[1]CUADRO123!N7</f>
        <v>7.9222965168791744</v>
      </c>
      <c r="N7" s="6">
        <f>IF(ISNUMBER(L7/D7*100),L7/D7*100,0)</f>
        <v>36.65359958455042</v>
      </c>
    </row>
    <row r="8" spans="1:14" x14ac:dyDescent="0.2">
      <c r="A8" s="41"/>
    </row>
    <row r="9" spans="1:14" x14ac:dyDescent="0.2">
      <c r="A9" s="41" t="s">
        <v>14</v>
      </c>
      <c r="B9" s="67"/>
      <c r="C9" s="68"/>
      <c r="D9" s="67"/>
      <c r="E9" s="68"/>
      <c r="F9" s="67"/>
      <c r="G9" s="68"/>
      <c r="H9" s="68"/>
      <c r="I9" s="67"/>
      <c r="J9" s="68"/>
      <c r="K9" s="68"/>
      <c r="L9" s="67"/>
      <c r="M9" s="68"/>
      <c r="N9" s="68"/>
    </row>
    <row r="10" spans="1:14" x14ac:dyDescent="0.2">
      <c r="A10" s="42" t="s">
        <v>13</v>
      </c>
      <c r="B10" s="27">
        <f>[1]CUADRO123!C8</f>
        <v>2417821.1432099752</v>
      </c>
      <c r="C10" s="28">
        <f>[1]CUADRO123!D8</f>
        <v>9.5225644189168168</v>
      </c>
      <c r="D10" s="27">
        <f>[1]CUADRO123!E8</f>
        <v>2173249.9373512599</v>
      </c>
      <c r="E10" s="28">
        <f>[1]CUADRO123!F8</f>
        <v>9.4661675658134374</v>
      </c>
      <c r="F10" s="27">
        <f>[1]CUADRO123!G8</f>
        <v>244571.20585870271</v>
      </c>
      <c r="G10" s="28">
        <f>[1]CUADRO123!H8</f>
        <v>10.009248207699903</v>
      </c>
      <c r="H10" s="28">
        <f>F10/B10*100</f>
        <v>10.115355577294784</v>
      </c>
      <c r="I10" s="27">
        <f>[1]CUADRO123!K8</f>
        <v>368924.31189752911</v>
      </c>
      <c r="J10" s="28">
        <f>[1]CUADRO123!L8</f>
        <v>8.9302242312137565</v>
      </c>
      <c r="K10" s="28">
        <f>IF(ISNUMBER(I10/D10*100),I10/D10*100,0)</f>
        <v>16.975696423908389</v>
      </c>
      <c r="L10" s="27">
        <f>[1]CUADRO123!M8</f>
        <v>849743.51014918601</v>
      </c>
      <c r="M10" s="28">
        <f>[1]CUADRO123!N8</f>
        <v>8.5427829540166744</v>
      </c>
      <c r="N10" s="28">
        <f>IF(ISNUMBER(L10/D10*100),L10/D10*100,0)</f>
        <v>39.100128132746974</v>
      </c>
    </row>
    <row r="11" spans="1:14" x14ac:dyDescent="0.2">
      <c r="A11" s="43" t="s">
        <v>12</v>
      </c>
      <c r="B11" s="27">
        <f>[1]CUADRO123!C10</f>
        <v>549454.85955158132</v>
      </c>
      <c r="C11" s="28">
        <f>[1]CUADRO123!D10</f>
        <v>10.700434168508314</v>
      </c>
      <c r="D11" s="27">
        <f>[1]CUADRO123!E10</f>
        <v>470655.59210949356</v>
      </c>
      <c r="E11" s="28">
        <f>[1]CUADRO123!F10</f>
        <v>10.567975349827183</v>
      </c>
      <c r="F11" s="27">
        <f>[1]CUADRO123!G10</f>
        <v>78799.267442087585</v>
      </c>
      <c r="G11" s="28">
        <f>[1]CUADRO123!H10</f>
        <v>11.465471752831085</v>
      </c>
      <c r="H11" s="28">
        <f>F11/B11*100</f>
        <v>14.341354175372459</v>
      </c>
      <c r="I11" s="27">
        <f>[1]CUADRO123!K10</f>
        <v>106065.6165005415</v>
      </c>
      <c r="J11" s="28">
        <f>[1]CUADRO123!L10</f>
        <v>9.6613702671337602</v>
      </c>
      <c r="K11" s="28">
        <f>IF(ISNUMBER(I11/D11*100),I11/D11*100,0)</f>
        <v>22.535717896211956</v>
      </c>
      <c r="L11" s="27">
        <f>[1]CUADRO123!M10</f>
        <v>143754.84464330826</v>
      </c>
      <c r="M11" s="28">
        <f>[1]CUADRO123!N10</f>
        <v>9.5961666845241549</v>
      </c>
      <c r="N11" s="28">
        <f>IF(ISNUMBER(L11/D11*100),L11/D11*100,0)</f>
        <v>30.543532692131503</v>
      </c>
    </row>
    <row r="12" spans="1:14" x14ac:dyDescent="0.2">
      <c r="A12" s="43" t="s">
        <v>11</v>
      </c>
      <c r="B12" s="27">
        <f>[1]CUADRO123!C11</f>
        <v>310054.33242071967</v>
      </c>
      <c r="C12" s="28">
        <f>[1]CUADRO123!D11</f>
        <v>9.8852771118319076</v>
      </c>
      <c r="D12" s="27">
        <f>[1]CUADRO123!E11</f>
        <v>278894.97444633098</v>
      </c>
      <c r="E12" s="28">
        <f>[1]CUADRO123!F11</f>
        <v>9.8879188296366287</v>
      </c>
      <c r="F12" s="27">
        <f>[1]CUADRO123!G11</f>
        <v>31159.357974389124</v>
      </c>
      <c r="G12" s="28">
        <f>[1]CUADRO123!H11</f>
        <v>9.8623978201634834</v>
      </c>
      <c r="H12" s="28">
        <f>F12/B12*100</f>
        <v>10.049644438481282</v>
      </c>
      <c r="I12" s="27">
        <f>[1]CUADRO123!K11</f>
        <v>30847.348381855179</v>
      </c>
      <c r="J12" s="28">
        <f>[1]CUADRO123!L11</f>
        <v>9.2273068267066787</v>
      </c>
      <c r="K12" s="28">
        <f>IF(ISNUMBER(I12/D12*100),I12/D12*100,0)</f>
        <v>11.060560859188689</v>
      </c>
      <c r="L12" s="27">
        <f>[1]CUADRO123!M11</f>
        <v>101860.73164257867</v>
      </c>
      <c r="M12" s="28">
        <f>[1]CUADRO123!N11</f>
        <v>8.9004448210124902</v>
      </c>
      <c r="N12" s="28">
        <f t="shared" ref="N12:N13" si="0">IF(ISNUMBER(L12/D12*100),L12/D12*100,0)</f>
        <v>36.522971360382186</v>
      </c>
    </row>
    <row r="13" spans="1:14" x14ac:dyDescent="0.2">
      <c r="A13" s="43" t="s">
        <v>10</v>
      </c>
      <c r="B13" s="27">
        <f>[1]CUADRO123!C12</f>
        <v>1558311.9512376899</v>
      </c>
      <c r="C13" s="28">
        <f>[1]CUADRO123!D12</f>
        <v>9.0260353740017312</v>
      </c>
      <c r="D13" s="27">
        <f>[1]CUADRO123!E12</f>
        <v>1423699.3707954697</v>
      </c>
      <c r="E13" s="28">
        <f>[1]CUADRO123!F12</f>
        <v>9.0124421214849981</v>
      </c>
      <c r="F13" s="27">
        <f>[1]CUADRO123!G12</f>
        <v>134612.58044222667</v>
      </c>
      <c r="G13" s="28">
        <f>[1]CUADRO123!H12</f>
        <v>9.1666089029265425</v>
      </c>
      <c r="H13" s="28">
        <f>F13/B13*100</f>
        <v>8.6383589842400017</v>
      </c>
      <c r="I13" s="27">
        <f>[1]CUADRO123!K12</f>
        <v>232011.34701513255</v>
      </c>
      <c r="J13" s="28">
        <f>[1]CUADRO123!L12</f>
        <v>8.5522072794612072</v>
      </c>
      <c r="K13" s="28">
        <f>IF(ISNUMBER(I13/D13*100),I13/D13*100,0)</f>
        <v>16.296372097537688</v>
      </c>
      <c r="L13" s="27">
        <f>[1]CUADRO123!M12</f>
        <v>604127.93386330653</v>
      </c>
      <c r="M13" s="28">
        <f>[1]CUADRO123!N12</f>
        <v>8.2305742795923287</v>
      </c>
      <c r="N13" s="28">
        <f t="shared" si="0"/>
        <v>42.433672884589356</v>
      </c>
    </row>
    <row r="14" spans="1:14" x14ac:dyDescent="0.2">
      <c r="A14" s="42" t="s">
        <v>9</v>
      </c>
      <c r="B14" s="27">
        <f>[1]CUADRO123!C13</f>
        <v>1568565.9432648136</v>
      </c>
      <c r="C14" s="28">
        <f>[1]CUADRO123!D13</f>
        <v>6.6315112504994476</v>
      </c>
      <c r="D14" s="27">
        <f>[1]CUADRO123!E13</f>
        <v>1456709.0778802445</v>
      </c>
      <c r="E14" s="28">
        <f>[1]CUADRO123!F13</f>
        <v>6.6068640441982778</v>
      </c>
      <c r="F14" s="27">
        <f>[1]CUADRO123!G13</f>
        <v>111856.86538456791</v>
      </c>
      <c r="G14" s="28">
        <f>[1]CUADRO123!H13</f>
        <v>6.9427839665804658</v>
      </c>
      <c r="H14" s="28">
        <f t="shared" ref="H14" si="1">F14/B14*100</f>
        <v>7.1311547891795346</v>
      </c>
      <c r="I14" s="27">
        <f>[1]CUADRO123!K13</f>
        <v>389476.4557739193</v>
      </c>
      <c r="J14" s="28">
        <f>[1]CUADRO123!L13</f>
        <v>6.3840625706802108</v>
      </c>
      <c r="K14" s="28">
        <f t="shared" ref="K14" si="2">IF(ISNUMBER(I14/D14*100),I14/D14*100,0)</f>
        <v>26.73673567962333</v>
      </c>
      <c r="L14" s="27">
        <f>[1]CUADRO123!M13</f>
        <v>480767.13237706543</v>
      </c>
      <c r="M14" s="28">
        <f>[1]CUADRO123!N13</f>
        <v>6.7572680715205466</v>
      </c>
      <c r="N14" s="28">
        <f t="shared" ref="N14" si="3">IF(ISNUMBER(L14/D14*100),L14/D14*100,0)</f>
        <v>33.003647720563542</v>
      </c>
    </row>
    <row r="15" spans="1:14" x14ac:dyDescent="0.2">
      <c r="A15" s="42"/>
    </row>
    <row r="16" spans="1:14" x14ac:dyDescent="0.2">
      <c r="A16" s="41" t="s">
        <v>71</v>
      </c>
      <c r="B16" s="27"/>
      <c r="C16" s="28"/>
      <c r="D16" s="27"/>
      <c r="E16" s="28"/>
      <c r="F16" s="27"/>
      <c r="G16" s="28"/>
      <c r="H16" s="28"/>
      <c r="I16" s="27"/>
      <c r="J16" s="28"/>
      <c r="K16" s="28"/>
      <c r="L16" s="27"/>
      <c r="M16" s="28"/>
      <c r="N16" s="28"/>
    </row>
    <row r="17" spans="1:14" x14ac:dyDescent="0.2">
      <c r="A17" s="42" t="s">
        <v>66</v>
      </c>
      <c r="B17" s="27">
        <f>[1]CUADRO123!C14</f>
        <v>243608.24926420502</v>
      </c>
      <c r="C17" s="28">
        <f>[1]CUADRO123!D14</f>
        <v>0</v>
      </c>
      <c r="D17" s="27">
        <f>[1]CUADRO123!E14</f>
        <v>229106.98314077992</v>
      </c>
      <c r="E17" s="28">
        <f>[1]CUADRO123!F14</f>
        <v>0</v>
      </c>
      <c r="F17" s="27">
        <f>[1]CUADRO123!G14</f>
        <v>14501.266123425206</v>
      </c>
      <c r="G17" s="28">
        <f>[1]CUADRO123!H14</f>
        <v>0</v>
      </c>
      <c r="H17" s="28">
        <f t="shared" ref="H17" si="4">F17/B17*100</f>
        <v>5.9526991254298114</v>
      </c>
      <c r="I17" s="27">
        <f>[1]CUADRO123!K14</f>
        <v>55398.816247754054</v>
      </c>
      <c r="J17" s="28">
        <f>[1]CUADRO123!L14</f>
        <v>0</v>
      </c>
      <c r="K17" s="28">
        <f t="shared" ref="K17" si="5">IF(ISNUMBER(I17/D17*100),I17/D17*100,0)</f>
        <v>24.180326364697933</v>
      </c>
      <c r="L17" s="27">
        <f>[1]CUADRO123!M14</f>
        <v>85630.813934474849</v>
      </c>
      <c r="M17" s="28">
        <f>[1]CUADRO123!N14</f>
        <v>0</v>
      </c>
      <c r="N17" s="28">
        <f t="shared" ref="N17" si="6">IF(ISNUMBER(L17/D17*100),L17/D17*100,0)</f>
        <v>37.375907430048557</v>
      </c>
    </row>
    <row r="18" spans="1:14" x14ac:dyDescent="0.2">
      <c r="A18" s="42" t="s">
        <v>67</v>
      </c>
      <c r="B18" s="27">
        <f>[1]CUADRO123!C15</f>
        <v>1883804.6456298688</v>
      </c>
      <c r="C18" s="28">
        <f>[1]CUADRO123!D15</f>
        <v>5.050368325381231</v>
      </c>
      <c r="D18" s="27">
        <f>[1]CUADRO123!E15</f>
        <v>1743654.1921716954</v>
      </c>
      <c r="E18" s="28">
        <f>[1]CUADRO123!F15</f>
        <v>5.0374800382186971</v>
      </c>
      <c r="F18" s="27">
        <f>[1]CUADRO123!G15</f>
        <v>140150.4534581776</v>
      </c>
      <c r="G18" s="28">
        <f>[1]CUADRO123!H15</f>
        <v>5.2107154051539109</v>
      </c>
      <c r="H18" s="28">
        <f t="shared" ref="H18:H20" si="7">F18/B18*100</f>
        <v>7.4397551669332946</v>
      </c>
      <c r="I18" s="27">
        <f>[1]CUADRO123!K15</f>
        <v>410154.86748831335</v>
      </c>
      <c r="J18" s="28">
        <f>[1]CUADRO123!L15</f>
        <v>4.794379731216778</v>
      </c>
      <c r="K18" s="28">
        <f t="shared" ref="K18:K20" si="8">IF(ISNUMBER(I18/D18*100),I18/D18*100,0)</f>
        <v>23.522718514355851</v>
      </c>
      <c r="L18" s="27">
        <f>[1]CUADRO123!M15</f>
        <v>682607.48835032596</v>
      </c>
      <c r="M18" s="28">
        <f>[1]CUADRO123!N15</f>
        <v>5.2109714293846237</v>
      </c>
      <c r="N18" s="28">
        <f t="shared" ref="N18:N20" si="9">IF(ISNUMBER(L18/D18*100),L18/D18*100,0)</f>
        <v>39.148100088593168</v>
      </c>
    </row>
    <row r="19" spans="1:14" x14ac:dyDescent="0.2">
      <c r="A19" s="42" t="s">
        <v>68</v>
      </c>
      <c r="B19" s="27">
        <f>[1]CUADRO123!C16</f>
        <v>1305228.9507883133</v>
      </c>
      <c r="C19" s="28">
        <f>[1]CUADRO123!D16</f>
        <v>10.686025250411989</v>
      </c>
      <c r="D19" s="27">
        <f>[1]CUADRO123!E16</f>
        <v>1160482.9641456555</v>
      </c>
      <c r="E19" s="28">
        <f>[1]CUADRO123!F16</f>
        <v>10.696679482409024</v>
      </c>
      <c r="F19" s="27">
        <f>[1]CUADRO123!G16</f>
        <v>144745.98664266232</v>
      </c>
      <c r="G19" s="28">
        <f>[1]CUADRO123!H16</f>
        <v>10.600606269095655</v>
      </c>
      <c r="H19" s="28">
        <f t="shared" si="7"/>
        <v>11.089700895405418</v>
      </c>
      <c r="I19" s="27">
        <f>[1]CUADRO123!K16</f>
        <v>207757.29463738177</v>
      </c>
      <c r="J19" s="28">
        <f>[1]CUADRO123!L16</f>
        <v>10.485546342854601</v>
      </c>
      <c r="K19" s="28">
        <f t="shared" si="8"/>
        <v>17.902657863687999</v>
      </c>
      <c r="L19" s="27">
        <f>[1]CUADRO123!M16</f>
        <v>459991.61441329215</v>
      </c>
      <c r="M19" s="28">
        <f>[1]CUADRO123!N16</f>
        <v>10.709621603433789</v>
      </c>
      <c r="N19" s="28">
        <f t="shared" si="9"/>
        <v>39.637946322799898</v>
      </c>
    </row>
    <row r="20" spans="1:14" x14ac:dyDescent="0.2">
      <c r="A20" s="42" t="s">
        <v>69</v>
      </c>
      <c r="B20" s="27">
        <f>[1]CUADRO123!C17</f>
        <v>490942.39930920827</v>
      </c>
      <c r="C20" s="28">
        <f>[1]CUADRO123!D17</f>
        <v>15.449754736281008</v>
      </c>
      <c r="D20" s="27">
        <f>[1]CUADRO123!E17</f>
        <v>435810.93107822153</v>
      </c>
      <c r="E20" s="28">
        <f>[1]CUADRO123!F17</f>
        <v>15.504888138836494</v>
      </c>
      <c r="F20" s="27">
        <f>[1]CUADRO123!G17</f>
        <v>55131.4682309868</v>
      </c>
      <c r="G20" s="28">
        <f>[1]CUADRO123!H17</f>
        <v>15.013928514484324</v>
      </c>
      <c r="H20" s="28">
        <f t="shared" si="7"/>
        <v>11.229722327621488</v>
      </c>
      <c r="I20" s="27">
        <f>[1]CUADRO123!K17</f>
        <v>76611.805023815454</v>
      </c>
      <c r="J20" s="28">
        <f>[1]CUADRO123!L17</f>
        <v>15.366724392557005</v>
      </c>
      <c r="K20" s="28">
        <f t="shared" si="8"/>
        <v>17.579138006996153</v>
      </c>
      <c r="L20" s="27">
        <f>[1]CUADRO123!M17</f>
        <v>80296.23690008944</v>
      </c>
      <c r="M20" s="28">
        <f>[1]CUADRO123!N17</f>
        <v>15.00388170155572</v>
      </c>
      <c r="N20" s="28">
        <f t="shared" si="9"/>
        <v>18.424557801116158</v>
      </c>
    </row>
    <row r="21" spans="1:14" x14ac:dyDescent="0.2">
      <c r="A21" s="42" t="s">
        <v>70</v>
      </c>
      <c r="B21" s="27">
        <f>[1]CUADRO123!C18</f>
        <v>62802.841483195116</v>
      </c>
      <c r="C21" s="28">
        <f>[1]CUADRO123!D18</f>
        <v>0</v>
      </c>
      <c r="D21" s="27">
        <f>[1]CUADRO123!E18</f>
        <v>60903.944695176149</v>
      </c>
      <c r="E21" s="28">
        <f>[1]CUADRO123!F18</f>
        <v>0</v>
      </c>
      <c r="F21" s="27">
        <f>[1]CUADRO123!G18</f>
        <v>1898.8967880189623</v>
      </c>
      <c r="G21" s="28">
        <f>[1]CUADRO123!H18</f>
        <v>0</v>
      </c>
      <c r="H21" s="28">
        <f t="shared" ref="H21" si="10">F21/B21*100</f>
        <v>3.0235841932837895</v>
      </c>
      <c r="I21" s="27">
        <f>[1]CUADRO123!K18</f>
        <v>8477.9842741843131</v>
      </c>
      <c r="J21" s="28">
        <f>[1]CUADRO123!L18</f>
        <v>0</v>
      </c>
      <c r="K21" s="28">
        <f t="shared" ref="K21" si="11">IF(ISNUMBER(I21/D21*100),I21/D21*100,0)</f>
        <v>13.920254782537601</v>
      </c>
      <c r="L21" s="27">
        <f>[1]CUADRO123!M18</f>
        <v>21984.488928076233</v>
      </c>
      <c r="M21" s="28">
        <f>[1]CUADRO123!N18</f>
        <v>0</v>
      </c>
      <c r="N21" s="28">
        <f t="shared" ref="N21" si="12">IF(ISNUMBER(L21/D21*100),L21/D21*100,0)</f>
        <v>36.096986883375877</v>
      </c>
    </row>
    <row r="22" spans="1:14" x14ac:dyDescent="0.2">
      <c r="A22" s="42"/>
    </row>
    <row r="23" spans="1:14" x14ac:dyDescent="0.2">
      <c r="A23" s="41" t="s">
        <v>8</v>
      </c>
    </row>
    <row r="24" spans="1:14" x14ac:dyDescent="0.2">
      <c r="A24" s="42" t="s">
        <v>7</v>
      </c>
      <c r="B24" s="27">
        <f>[1]CUADRO123!C19</f>
        <v>291224.25722231681</v>
      </c>
      <c r="C24" s="28">
        <f>[1]CUADRO123!D19</f>
        <v>7.4836520196625873</v>
      </c>
      <c r="D24" s="27">
        <f>[1]CUADRO123!E19</f>
        <v>255368.46854709892</v>
      </c>
      <c r="E24" s="28">
        <f>[1]CUADRO123!F19</f>
        <v>7.3943706410600596</v>
      </c>
      <c r="F24" s="27">
        <f>[1]CUADRO123!G19</f>
        <v>35855.788675218027</v>
      </c>
      <c r="G24" s="28">
        <f>[1]CUADRO123!H19</f>
        <v>8.091876956729239</v>
      </c>
      <c r="H24" s="28">
        <f t="shared" ref="H24" si="13">F24/B24*100</f>
        <v>12.312088634789163</v>
      </c>
      <c r="I24" s="27">
        <f>[1]CUADRO123!K19</f>
        <v>67918.544602936163</v>
      </c>
      <c r="J24" s="28">
        <f>[1]CUADRO123!L19</f>
        <v>6.8855740145547264</v>
      </c>
      <c r="K24" s="28">
        <f t="shared" ref="K24" si="14">IF(ISNUMBER(I24/D24*100),I24/D24*100,0)</f>
        <v>26.596292404208704</v>
      </c>
      <c r="L24" s="27">
        <f>[1]CUADRO123!M19</f>
        <v>78867.071359980197</v>
      </c>
      <c r="M24" s="28">
        <f>[1]CUADRO123!N19</f>
        <v>7.6605182561295049</v>
      </c>
      <c r="N24" s="28">
        <f t="shared" ref="N24" si="15">IF(ISNUMBER(L24/D24*100),L24/D24*100,0)</f>
        <v>30.883637204189263</v>
      </c>
    </row>
    <row r="25" spans="1:14" x14ac:dyDescent="0.2">
      <c r="A25" s="42" t="s">
        <v>6</v>
      </c>
      <c r="B25" s="27">
        <f>[1]CUADRO123!C20</f>
        <v>703103.10888675356</v>
      </c>
      <c r="C25" s="28">
        <f>[1]CUADRO123!D20</f>
        <v>9.3120760086547083</v>
      </c>
      <c r="D25" s="27">
        <f>[1]CUADRO123!E20</f>
        <v>599848.34124789305</v>
      </c>
      <c r="E25" s="28">
        <f>[1]CUADRO123!F20</f>
        <v>9.2411217734385644</v>
      </c>
      <c r="F25" s="27">
        <f>[1]CUADRO123!G20</f>
        <v>103254.7676388587</v>
      </c>
      <c r="G25" s="28">
        <f>[1]CUADRO123!H20</f>
        <v>9.7087792817817586</v>
      </c>
      <c r="H25" s="28">
        <f t="shared" ref="H25:H30" si="16">F25/B25*100</f>
        <v>14.685579729884198</v>
      </c>
      <c r="I25" s="27">
        <f>[1]CUADRO123!K20</f>
        <v>134394.25401819905</v>
      </c>
      <c r="J25" s="28">
        <f>[1]CUADRO123!L20</f>
        <v>8.9686666965364807</v>
      </c>
      <c r="K25" s="28">
        <f t="shared" ref="K25:K30" si="17">IF(ISNUMBER(I25/D25*100),I25/D25*100,0)</f>
        <v>22.404705452483586</v>
      </c>
      <c r="L25" s="27">
        <f>[1]CUADRO123!M20</f>
        <v>250623.0104631421</v>
      </c>
      <c r="M25" s="28">
        <f>[1]CUADRO123!N20</f>
        <v>9.2207221097494614</v>
      </c>
      <c r="N25" s="28">
        <f t="shared" ref="N25:N30" si="18">IF(ISNUMBER(L25/D25*100),L25/D25*100,0)</f>
        <v>41.781062516862036</v>
      </c>
    </row>
    <row r="26" spans="1:14" x14ac:dyDescent="0.2">
      <c r="A26" s="42" t="s">
        <v>5</v>
      </c>
      <c r="B26" s="27">
        <f>[1]CUADRO123!C21</f>
        <v>525371.8407012492</v>
      </c>
      <c r="C26" s="28">
        <f>[1]CUADRO123!D21</f>
        <v>9.5785784776457472</v>
      </c>
      <c r="D26" s="27">
        <f>[1]CUADRO123!E21</f>
        <v>465700.00663982151</v>
      </c>
      <c r="E26" s="28">
        <f>[1]CUADRO123!F21</f>
        <v>9.4508431535482291</v>
      </c>
      <c r="F26" s="27">
        <f>[1]CUADRO123!G21</f>
        <v>59671.834061427871</v>
      </c>
      <c r="G26" s="28">
        <f>[1]CUADRO123!H21</f>
        <v>10.549791119706979</v>
      </c>
      <c r="H26" s="28">
        <f t="shared" si="16"/>
        <v>11.358019109242676</v>
      </c>
      <c r="I26" s="27">
        <f>[1]CUADRO123!K21</f>
        <v>84959.979693008863</v>
      </c>
      <c r="J26" s="28">
        <f>[1]CUADRO123!L21</f>
        <v>8.4119943752061808</v>
      </c>
      <c r="K26" s="28">
        <f t="shared" si="17"/>
        <v>18.24349978133413</v>
      </c>
      <c r="L26" s="27">
        <f>[1]CUADRO123!M21</f>
        <v>188155.45817308046</v>
      </c>
      <c r="M26" s="28">
        <f>[1]CUADRO123!N21</f>
        <v>8.9257932380682554</v>
      </c>
      <c r="N26" s="28">
        <f t="shared" si="18"/>
        <v>40.402717519951068</v>
      </c>
    </row>
    <row r="27" spans="1:14" x14ac:dyDescent="0.2">
      <c r="A27" s="42" t="s">
        <v>85</v>
      </c>
      <c r="B27" s="27">
        <f>[1]CUADRO123!C22</f>
        <v>553474.88396805339</v>
      </c>
      <c r="C27" s="28">
        <f>[1]CUADRO123!D22</f>
        <v>9.2924944891593828</v>
      </c>
      <c r="D27" s="27">
        <f>[1]CUADRO123!E22</f>
        <v>510352.53241076373</v>
      </c>
      <c r="E27" s="28">
        <f>[1]CUADRO123!F22</f>
        <v>9.2938940779841097</v>
      </c>
      <c r="F27" s="27">
        <f>[1]CUADRO123!G22</f>
        <v>43122.351557289483</v>
      </c>
      <c r="G27" s="28">
        <f>[1]CUADRO123!H22</f>
        <v>9.2763646554495729</v>
      </c>
      <c r="H27" s="28">
        <f t="shared" si="16"/>
        <v>7.7912029626584669</v>
      </c>
      <c r="I27" s="27">
        <f>[1]CUADRO123!K22</f>
        <v>109746.82168551824</v>
      </c>
      <c r="J27" s="28">
        <f>[1]CUADRO123!L22</f>
        <v>8.6245622237611332</v>
      </c>
      <c r="K27" s="28">
        <f t="shared" si="17"/>
        <v>21.504120135762765</v>
      </c>
      <c r="L27" s="27">
        <f>[1]CUADRO123!M22</f>
        <v>200705.00449400654</v>
      </c>
      <c r="M27" s="28">
        <f>[1]CUADRO123!N22</f>
        <v>8.5334127435311711</v>
      </c>
      <c r="N27" s="28">
        <f t="shared" si="18"/>
        <v>39.326738234438025</v>
      </c>
    </row>
    <row r="28" spans="1:14" x14ac:dyDescent="0.2">
      <c r="A28" s="42" t="s">
        <v>86</v>
      </c>
      <c r="B28" s="27">
        <f>[1]CUADRO123!C23</f>
        <v>712732.19241765747</v>
      </c>
      <c r="C28" s="28">
        <f>[1]CUADRO123!D23</f>
        <v>8.0626957387961458</v>
      </c>
      <c r="D28" s="27">
        <f>[1]CUADRO123!E23</f>
        <v>660853.6202575675</v>
      </c>
      <c r="E28" s="28">
        <f>[1]CUADRO123!F23</f>
        <v>8.0300405761628557</v>
      </c>
      <c r="F28" s="27">
        <f>[1]CUADRO123!G23</f>
        <v>51878.572160090611</v>
      </c>
      <c r="G28" s="28">
        <f>[1]CUADRO123!H23</f>
        <v>8.5009667692850552</v>
      </c>
      <c r="H28" s="28">
        <f t="shared" si="16"/>
        <v>7.2788310549174726</v>
      </c>
      <c r="I28" s="27">
        <f>[1]CUADRO123!K23</f>
        <v>137743.13447332106</v>
      </c>
      <c r="J28" s="28">
        <f>[1]CUADRO123!L23</f>
        <v>6.7920743309863179</v>
      </c>
      <c r="K28" s="28">
        <f t="shared" si="17"/>
        <v>20.843214026675941</v>
      </c>
      <c r="L28" s="27">
        <f>[1]CUADRO123!M23</f>
        <v>241648.52829927756</v>
      </c>
      <c r="M28" s="28">
        <f>[1]CUADRO123!N23</f>
        <v>7.4309923654956371</v>
      </c>
      <c r="N28" s="28">
        <f t="shared" si="18"/>
        <v>36.566120074381239</v>
      </c>
    </row>
    <row r="29" spans="1:14" x14ac:dyDescent="0.2">
      <c r="A29" s="42" t="s">
        <v>87</v>
      </c>
      <c r="B29" s="27">
        <f>[1]CUADRO123!C24</f>
        <v>813631.22776378645</v>
      </c>
      <c r="C29" s="28">
        <f>[1]CUADRO123!D24</f>
        <v>7.9122938682941735</v>
      </c>
      <c r="D29" s="27">
        <f>[1]CUADRO123!E24</f>
        <v>767173.35549704754</v>
      </c>
      <c r="E29" s="28">
        <f>[1]CUADRO123!F24</f>
        <v>7.9404714163938657</v>
      </c>
      <c r="F29" s="27">
        <f>[1]CUADRO123!G24</f>
        <v>46457.872266738501</v>
      </c>
      <c r="G29" s="28">
        <f>[1]CUADRO123!H24</f>
        <v>7.4666432030271332</v>
      </c>
      <c r="H29" s="28">
        <f t="shared" si="16"/>
        <v>5.7099421312066649</v>
      </c>
      <c r="I29" s="27">
        <f>[1]CUADRO123!K24</f>
        <v>152808.7149803091</v>
      </c>
      <c r="J29" s="28">
        <f>[1]CUADRO123!L24</f>
        <v>7.2209695697825618</v>
      </c>
      <c r="K29" s="28">
        <f t="shared" si="17"/>
        <v>19.918407474058476</v>
      </c>
      <c r="L29" s="27">
        <f>[1]CUADRO123!M24</f>
        <v>258382.20296442712</v>
      </c>
      <c r="M29" s="28">
        <f>[1]CUADRO123!N24</f>
        <v>6.854115628167567</v>
      </c>
      <c r="N29" s="28">
        <f t="shared" si="18"/>
        <v>33.679767566617677</v>
      </c>
    </row>
    <row r="30" spans="1:14" x14ac:dyDescent="0.2">
      <c r="A30" s="42" t="s">
        <v>88</v>
      </c>
      <c r="B30" s="27">
        <f>[1]CUADRO123!C25</f>
        <v>386849.57551499264</v>
      </c>
      <c r="C30" s="28">
        <f>[1]CUADRO123!D25</f>
        <v>6.1221367906186153</v>
      </c>
      <c r="D30" s="27">
        <f>[1]CUADRO123!E25</f>
        <v>370662.6906313448</v>
      </c>
      <c r="E30" s="28">
        <f>[1]CUADRO123!F25</f>
        <v>6.0816123208126074</v>
      </c>
      <c r="F30" s="27">
        <f>[1]CUADRO123!G25</f>
        <v>16186.884883647817</v>
      </c>
      <c r="G30" s="28">
        <f>[1]CUADRO123!H25</f>
        <v>7.1325477492181149</v>
      </c>
      <c r="H30" s="28">
        <f t="shared" si="16"/>
        <v>4.1842839977526314</v>
      </c>
      <c r="I30" s="27">
        <f>[1]CUADRO123!K25</f>
        <v>70829.318218158034</v>
      </c>
      <c r="J30" s="28">
        <f>[1]CUADRO123!L25</f>
        <v>5.7879496665793857</v>
      </c>
      <c r="K30" s="28">
        <f t="shared" si="17"/>
        <v>19.108833990687167</v>
      </c>
      <c r="L30" s="27">
        <f>[1]CUADRO123!M25</f>
        <v>112129.36677234322</v>
      </c>
      <c r="M30" s="28">
        <f>[1]CUADRO123!N25</f>
        <v>5.2627113341952141</v>
      </c>
      <c r="N30" s="28">
        <f t="shared" si="18"/>
        <v>30.251052940169071</v>
      </c>
    </row>
    <row r="31" spans="1:14" x14ac:dyDescent="0.2">
      <c r="A31" s="38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</row>
    <row r="32" spans="1:14" x14ac:dyDescent="0.2">
      <c r="A32" s="1" t="s">
        <v>90</v>
      </c>
    </row>
    <row r="33" spans="1:14" x14ac:dyDescent="0.2">
      <c r="A33" s="1" t="s">
        <v>0</v>
      </c>
    </row>
    <row r="34" spans="1:14" x14ac:dyDescent="0.2">
      <c r="A34" s="1" t="s">
        <v>84</v>
      </c>
    </row>
    <row r="35" spans="1:14" x14ac:dyDescent="0.2">
      <c r="A35" s="1" t="s">
        <v>82</v>
      </c>
    </row>
    <row r="36" spans="1:14" x14ac:dyDescent="0.2">
      <c r="A36" s="1" t="s">
        <v>83</v>
      </c>
    </row>
    <row r="38" spans="1:14" x14ac:dyDescent="0.2">
      <c r="A38" s="75" t="str">
        <f>A2</f>
        <v>Cuadro No. 1. Fuerza de Trabajo (PEA) en condición de empleo, según dominio, Nivel educativo, Rangos de edad, rama de actividad  y ocupación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</row>
    <row r="39" spans="1:14" x14ac:dyDescent="0.2">
      <c r="A39" s="9" t="s">
        <v>4</v>
      </c>
    </row>
    <row r="40" spans="1:14" ht="37.5" customHeight="1" x14ac:dyDescent="0.2">
      <c r="A40" s="76" t="str">
        <f>A4</f>
        <v>Categorías</v>
      </c>
      <c r="B40" s="78" t="str">
        <f>B4</f>
        <v xml:space="preserve">            Fuerza de Trabajo            </v>
      </c>
      <c r="C40" s="78"/>
      <c r="D40" s="78" t="str">
        <f>D4</f>
        <v xml:space="preserve">        Ocupados         </v>
      </c>
      <c r="E40" s="78"/>
      <c r="F40" s="78" t="str">
        <f>F4</f>
        <v xml:space="preserve">           Desocupados           </v>
      </c>
      <c r="G40" s="78"/>
      <c r="H40" s="78"/>
      <c r="I40" s="79" t="s">
        <v>80</v>
      </c>
      <c r="J40" s="79"/>
      <c r="K40" s="79"/>
      <c r="L40" s="79" t="s">
        <v>81</v>
      </c>
      <c r="M40" s="79"/>
      <c r="N40" s="79"/>
    </row>
    <row r="41" spans="1:14" x14ac:dyDescent="0.2">
      <c r="A41" s="77"/>
      <c r="B41" s="8" t="str">
        <f>B5</f>
        <v>No.</v>
      </c>
      <c r="C41" s="8" t="str">
        <f>C5</f>
        <v>AEP</v>
      </c>
      <c r="D41" s="8" t="str">
        <f>D5</f>
        <v>No.</v>
      </c>
      <c r="E41" s="8" t="str">
        <f>E5</f>
        <v>AEP</v>
      </c>
      <c r="F41" s="8" t="str">
        <f>F5</f>
        <v>No.</v>
      </c>
      <c r="G41" s="8" t="str">
        <f t="shared" ref="G41:N41" si="19">G5</f>
        <v>AEP</v>
      </c>
      <c r="H41" s="8" t="str">
        <f t="shared" si="19"/>
        <v>TD</v>
      </c>
      <c r="I41" s="8" t="str">
        <f t="shared" si="19"/>
        <v>No.</v>
      </c>
      <c r="J41" s="8" t="str">
        <f t="shared" si="19"/>
        <v>AEP</v>
      </c>
      <c r="K41" s="8" t="str">
        <f t="shared" si="19"/>
        <v>TST</v>
      </c>
      <c r="L41" s="8" t="str">
        <f t="shared" si="19"/>
        <v>No.</v>
      </c>
      <c r="M41" s="8" t="str">
        <f t="shared" si="19"/>
        <v>AEP</v>
      </c>
      <c r="N41" s="8" t="str">
        <f t="shared" si="19"/>
        <v>TSI</v>
      </c>
    </row>
    <row r="43" spans="1:14" x14ac:dyDescent="0.2">
      <c r="A43" s="3" t="str">
        <f t="shared" ref="A43:N43" si="20">A7</f>
        <v>Total Nacional</v>
      </c>
      <c r="B43" s="7">
        <f t="shared" si="20"/>
        <v>3986387.0864748126</v>
      </c>
      <c r="C43" s="6">
        <f t="shared" si="20"/>
        <v>8.4366192970287628</v>
      </c>
      <c r="D43" s="7">
        <f t="shared" si="20"/>
        <v>3629959.0152315157</v>
      </c>
      <c r="E43" s="6">
        <f t="shared" si="20"/>
        <v>8.3696322527968867</v>
      </c>
      <c r="F43" s="7">
        <f t="shared" si="20"/>
        <v>356428.07124327013</v>
      </c>
      <c r="G43" s="6">
        <f t="shared" si="20"/>
        <v>9.0946042587929039</v>
      </c>
      <c r="H43" s="6">
        <f t="shared" si="20"/>
        <v>8.9411304901266302</v>
      </c>
      <c r="I43" s="7">
        <f t="shared" si="20"/>
        <v>758400.76767144806</v>
      </c>
      <c r="J43" s="6">
        <f t="shared" si="20"/>
        <v>7.6630320465295307</v>
      </c>
      <c r="K43" s="6">
        <f t="shared" si="20"/>
        <v>20.892819023276985</v>
      </c>
      <c r="L43" s="7">
        <f t="shared" si="20"/>
        <v>1330510.6425262494</v>
      </c>
      <c r="M43" s="6">
        <f t="shared" si="20"/>
        <v>7.9222965168791744</v>
      </c>
      <c r="N43" s="6">
        <f t="shared" si="20"/>
        <v>36.65359958455042</v>
      </c>
    </row>
    <row r="44" spans="1:14" x14ac:dyDescent="0.2">
      <c r="B44" s="5"/>
      <c r="C44" s="4"/>
      <c r="D44" s="5"/>
      <c r="E44" s="4"/>
      <c r="F44" s="5"/>
      <c r="G44" s="4"/>
      <c r="H44" s="4"/>
      <c r="I44" s="5"/>
      <c r="J44" s="4"/>
      <c r="K44" s="4"/>
      <c r="L44" s="5"/>
      <c r="M44" s="4"/>
      <c r="N44" s="4"/>
    </row>
    <row r="45" spans="1:14" x14ac:dyDescent="0.2">
      <c r="A45" s="3" t="s">
        <v>3</v>
      </c>
      <c r="B45" s="67"/>
      <c r="C45" s="68"/>
      <c r="D45" s="67"/>
      <c r="E45" s="68"/>
      <c r="F45" s="67"/>
      <c r="G45" s="68"/>
      <c r="H45" s="68"/>
      <c r="I45" s="67"/>
      <c r="J45" s="68"/>
      <c r="K45" s="68"/>
      <c r="L45" s="67"/>
      <c r="M45" s="68"/>
      <c r="N45" s="68"/>
    </row>
    <row r="46" spans="1:14" x14ac:dyDescent="0.2">
      <c r="A46" s="2" t="s">
        <v>32</v>
      </c>
      <c r="B46" s="27">
        <f>[1]CUADRO123!C26</f>
        <v>781081.34068034007</v>
      </c>
      <c r="C46" s="28">
        <f>[1]CUADRO123!D26</f>
        <v>5.7024558397697236</v>
      </c>
      <c r="D46" s="27">
        <f>[1]CUADRO123!E26</f>
        <v>781081.34068034007</v>
      </c>
      <c r="E46" s="28">
        <f>[1]CUADRO123!F26</f>
        <v>5.7024558397697236</v>
      </c>
      <c r="F46" s="27">
        <f>[1]CUADRO123!G26</f>
        <v>0</v>
      </c>
      <c r="G46" s="28">
        <f>[1]CUADRO123!H26</f>
        <v>0</v>
      </c>
      <c r="H46" s="28">
        <f t="shared" ref="H46" si="21">F46/B46*100</f>
        <v>0</v>
      </c>
      <c r="I46" s="27">
        <f>[1]CUADRO123!K26</f>
        <v>246942.55856768746</v>
      </c>
      <c r="J46" s="28">
        <f>[1]CUADRO123!L26</f>
        <v>5.5917983973126359</v>
      </c>
      <c r="K46" s="28">
        <f t="shared" ref="K46" si="22">IF(ISNUMBER(I46/D46*100),I46/D46*100,0)</f>
        <v>31.6154727691478</v>
      </c>
      <c r="L46" s="27">
        <f>[1]CUADRO123!M26</f>
        <v>178926.957880281</v>
      </c>
      <c r="M46" s="28">
        <f>[1]CUADRO123!N26</f>
        <v>5.677305556741179</v>
      </c>
      <c r="N46" s="28">
        <f t="shared" ref="N46" si="23">IF(ISNUMBER(L46/D46*100),L46/D46*100,0)</f>
        <v>22.907595990506117</v>
      </c>
    </row>
    <row r="47" spans="1:14" x14ac:dyDescent="0.2">
      <c r="A47" s="2" t="s">
        <v>33</v>
      </c>
      <c r="B47" s="27">
        <f>[1]CUADRO123!C27</f>
        <v>12309.333383848993</v>
      </c>
      <c r="C47" s="28">
        <f>[1]CUADRO123!D27</f>
        <v>8.782765370272017</v>
      </c>
      <c r="D47" s="27">
        <f>[1]CUADRO123!E27</f>
        <v>12309.333383848993</v>
      </c>
      <c r="E47" s="28">
        <f>[1]CUADRO123!F27</f>
        <v>8.782765370272017</v>
      </c>
      <c r="F47" s="27">
        <f>[1]CUADRO123!G27</f>
        <v>0</v>
      </c>
      <c r="G47" s="28">
        <f>[1]CUADRO123!H27</f>
        <v>0</v>
      </c>
      <c r="H47" s="28">
        <f t="shared" ref="H47:H68" si="24">F47/B47*100</f>
        <v>0</v>
      </c>
      <c r="I47" s="27">
        <f>[1]CUADRO123!K27</f>
        <v>1906.5651402519184</v>
      </c>
      <c r="J47" s="28">
        <f>[1]CUADRO123!L27</f>
        <v>6.8571428571428568</v>
      </c>
      <c r="K47" s="28">
        <f t="shared" ref="K47:K69" si="25">IF(ISNUMBER(I47/D47*100),I47/D47*100,0)</f>
        <v>15.48877653077064</v>
      </c>
      <c r="L47" s="27">
        <f>[1]CUADRO123!M27</f>
        <v>3901.353426815238</v>
      </c>
      <c r="M47" s="28">
        <f>[1]CUADRO123!N27</f>
        <v>10.823516216244467</v>
      </c>
      <c r="N47" s="28">
        <f t="shared" ref="N47:N69" si="26">IF(ISNUMBER(L47/D47*100),L47/D47*100,0)</f>
        <v>31.69427056004659</v>
      </c>
    </row>
    <row r="48" spans="1:14" x14ac:dyDescent="0.2">
      <c r="A48" s="2" t="s">
        <v>2</v>
      </c>
      <c r="B48" s="27">
        <f>[1]CUADRO123!C28</f>
        <v>555603.69443216338</v>
      </c>
      <c r="C48" s="28">
        <f>[1]CUADRO123!D28</f>
        <v>8.3952554594052362</v>
      </c>
      <c r="D48" s="27">
        <f>[1]CUADRO123!E28</f>
        <v>555603.69443216338</v>
      </c>
      <c r="E48" s="28">
        <f>[1]CUADRO123!F28</f>
        <v>8.3952554594052362</v>
      </c>
      <c r="F48" s="27">
        <f>[1]CUADRO123!G28</f>
        <v>0</v>
      </c>
      <c r="G48" s="28">
        <f>[1]CUADRO123!H28</f>
        <v>0</v>
      </c>
      <c r="H48" s="28">
        <f t="shared" si="24"/>
        <v>0</v>
      </c>
      <c r="I48" s="27">
        <f>[1]CUADRO123!K28</f>
        <v>101656.12137362995</v>
      </c>
      <c r="J48" s="28">
        <f>[1]CUADRO123!L28</f>
        <v>7.480634855073407</v>
      </c>
      <c r="K48" s="28">
        <f t="shared" si="25"/>
        <v>18.296516454507071</v>
      </c>
      <c r="L48" s="27">
        <f>[1]CUADRO123!M28</f>
        <v>242482.38020205955</v>
      </c>
      <c r="M48" s="28">
        <f>[1]CUADRO123!N28</f>
        <v>8.6269874966495834</v>
      </c>
      <c r="N48" s="28">
        <f t="shared" si="26"/>
        <v>43.643046767333097</v>
      </c>
    </row>
    <row r="49" spans="1:14" x14ac:dyDescent="0.2">
      <c r="A49" s="2" t="s">
        <v>34</v>
      </c>
      <c r="B49" s="27">
        <f>[1]CUADRO123!C29</f>
        <v>7223.8865152278941</v>
      </c>
      <c r="C49" s="28">
        <f>[1]CUADRO123!D29</f>
        <v>10.566335349850121</v>
      </c>
      <c r="D49" s="27">
        <f>[1]CUADRO123!E29</f>
        <v>7223.8865152278941</v>
      </c>
      <c r="E49" s="28">
        <f>[1]CUADRO123!F29</f>
        <v>10.566335349850121</v>
      </c>
      <c r="F49" s="27">
        <f>[1]CUADRO123!G29</f>
        <v>0</v>
      </c>
      <c r="G49" s="28">
        <f>[1]CUADRO123!H29</f>
        <v>0</v>
      </c>
      <c r="H49" s="28">
        <f t="shared" si="24"/>
        <v>0</v>
      </c>
      <c r="I49" s="27">
        <f>[1]CUADRO123!K29</f>
        <v>0</v>
      </c>
      <c r="J49" s="28">
        <f>[1]CUADRO123!L29</f>
        <v>0</v>
      </c>
      <c r="K49" s="28">
        <f t="shared" si="25"/>
        <v>0</v>
      </c>
      <c r="L49" s="27">
        <f>[1]CUADRO123!M29</f>
        <v>2296.8751147602143</v>
      </c>
      <c r="M49" s="28">
        <f>[1]CUADRO123!N29</f>
        <v>8.5648453154875881</v>
      </c>
      <c r="N49" s="28">
        <f t="shared" si="26"/>
        <v>31.79555921758212</v>
      </c>
    </row>
    <row r="50" spans="1:14" x14ac:dyDescent="0.2">
      <c r="A50" s="2" t="s">
        <v>35</v>
      </c>
      <c r="B50" s="27">
        <f>[1]CUADRO123!C30</f>
        <v>17150.660784006082</v>
      </c>
      <c r="C50" s="28">
        <f>[1]CUADRO123!D30</f>
        <v>7.0456614581383263</v>
      </c>
      <c r="D50" s="27">
        <f>[1]CUADRO123!E30</f>
        <v>17150.660784006082</v>
      </c>
      <c r="E50" s="28">
        <f>[1]CUADRO123!F30</f>
        <v>7.0456614581383263</v>
      </c>
      <c r="F50" s="27">
        <f>[1]CUADRO123!G30</f>
        <v>0</v>
      </c>
      <c r="G50" s="28">
        <f>[1]CUADRO123!H30</f>
        <v>0</v>
      </c>
      <c r="H50" s="28">
        <f t="shared" si="24"/>
        <v>0</v>
      </c>
      <c r="I50" s="27">
        <f>[1]CUADRO123!K30</f>
        <v>4174.4473907502206</v>
      </c>
      <c r="J50" s="28">
        <f>[1]CUADRO123!L30</f>
        <v>4.9932776103765377</v>
      </c>
      <c r="K50" s="28">
        <f t="shared" si="25"/>
        <v>24.339863305110192</v>
      </c>
      <c r="L50" s="27">
        <f>[1]CUADRO123!M30</f>
        <v>6577.1533363481849</v>
      </c>
      <c r="M50" s="28">
        <f>[1]CUADRO123!N30</f>
        <v>7.4761170232305538</v>
      </c>
      <c r="N50" s="28">
        <f t="shared" si="26"/>
        <v>38.349270731782745</v>
      </c>
    </row>
    <row r="51" spans="1:14" x14ac:dyDescent="0.2">
      <c r="A51" s="2" t="s">
        <v>36</v>
      </c>
      <c r="B51" s="27">
        <f>[1]CUADRO123!C31</f>
        <v>285922.26676131511</v>
      </c>
      <c r="C51" s="28">
        <f>[1]CUADRO123!D31</f>
        <v>7.0348013305284702</v>
      </c>
      <c r="D51" s="27">
        <f>[1]CUADRO123!E31</f>
        <v>285922.26676131511</v>
      </c>
      <c r="E51" s="28">
        <f>[1]CUADRO123!F31</f>
        <v>7.0348013305284702</v>
      </c>
      <c r="F51" s="27">
        <f>[1]CUADRO123!G31</f>
        <v>0</v>
      </c>
      <c r="G51" s="28">
        <f>[1]CUADRO123!H31</f>
        <v>0</v>
      </c>
      <c r="H51" s="28">
        <f t="shared" si="24"/>
        <v>0</v>
      </c>
      <c r="I51" s="27">
        <f>[1]CUADRO123!K31</f>
        <v>35445.653957945498</v>
      </c>
      <c r="J51" s="28">
        <f>[1]CUADRO123!L31</f>
        <v>6.8285968933506744</v>
      </c>
      <c r="K51" s="28">
        <f t="shared" si="25"/>
        <v>12.396954724598332</v>
      </c>
      <c r="L51" s="27">
        <f>[1]CUADRO123!M31</f>
        <v>177176.58191781995</v>
      </c>
      <c r="M51" s="28">
        <f>[1]CUADRO123!N31</f>
        <v>6.6361181715897484</v>
      </c>
      <c r="N51" s="28">
        <f t="shared" si="26"/>
        <v>61.966696027114629</v>
      </c>
    </row>
    <row r="52" spans="1:14" x14ac:dyDescent="0.2">
      <c r="A52" s="2" t="s">
        <v>37</v>
      </c>
      <c r="B52" s="27">
        <f>[1]CUADRO123!C32</f>
        <v>791911.44656937069</v>
      </c>
      <c r="C52" s="28">
        <f>[1]CUADRO123!D32</f>
        <v>8.5324974093359067</v>
      </c>
      <c r="D52" s="27">
        <f>[1]CUADRO123!E32</f>
        <v>791911.44656937069</v>
      </c>
      <c r="E52" s="28">
        <f>[1]CUADRO123!F32</f>
        <v>8.5324974093359067</v>
      </c>
      <c r="F52" s="27">
        <f>[1]CUADRO123!G32</f>
        <v>0</v>
      </c>
      <c r="G52" s="28">
        <f>[1]CUADRO123!H32</f>
        <v>0</v>
      </c>
      <c r="H52" s="28">
        <f t="shared" si="24"/>
        <v>0</v>
      </c>
      <c r="I52" s="27">
        <f>[1]CUADRO123!K32</f>
        <v>124562.83782196973</v>
      </c>
      <c r="J52" s="28">
        <f>[1]CUADRO123!L32</f>
        <v>8.5155724159056163</v>
      </c>
      <c r="K52" s="28">
        <f t="shared" si="25"/>
        <v>15.729389739419325</v>
      </c>
      <c r="L52" s="27">
        <f>[1]CUADRO123!M32</f>
        <v>331992.37628751277</v>
      </c>
      <c r="M52" s="28">
        <f>[1]CUADRO123!N32</f>
        <v>7.9193297260538351</v>
      </c>
      <c r="N52" s="28">
        <f t="shared" si="26"/>
        <v>41.922916725819867</v>
      </c>
    </row>
    <row r="53" spans="1:14" x14ac:dyDescent="0.2">
      <c r="A53" s="2" t="s">
        <v>38</v>
      </c>
      <c r="B53" s="27">
        <f>[1]CUADRO123!C33</f>
        <v>137241.81592233706</v>
      </c>
      <c r="C53" s="28">
        <f>[1]CUADRO123!D33</f>
        <v>8.4965170504882934</v>
      </c>
      <c r="D53" s="27">
        <f>[1]CUADRO123!E33</f>
        <v>137241.81592233706</v>
      </c>
      <c r="E53" s="28">
        <f>[1]CUADRO123!F33</f>
        <v>8.4965170504882934</v>
      </c>
      <c r="F53" s="27">
        <f>[1]CUADRO123!G33</f>
        <v>0</v>
      </c>
      <c r="G53" s="28">
        <f>[1]CUADRO123!H33</f>
        <v>0</v>
      </c>
      <c r="H53" s="28">
        <f t="shared" si="24"/>
        <v>0</v>
      </c>
      <c r="I53" s="27">
        <f>[1]CUADRO123!K33</f>
        <v>24030.326011540183</v>
      </c>
      <c r="J53" s="28">
        <f>[1]CUADRO123!L33</f>
        <v>7.8766272439082918</v>
      </c>
      <c r="K53" s="28">
        <f t="shared" si="25"/>
        <v>17.509478324841286</v>
      </c>
      <c r="L53" s="27">
        <f>[1]CUADRO123!M33</f>
        <v>54001.430405770298</v>
      </c>
      <c r="M53" s="28">
        <f>[1]CUADRO123!N33</f>
        <v>7.947033619027029</v>
      </c>
      <c r="N53" s="28">
        <f t="shared" si="26"/>
        <v>39.347650745403165</v>
      </c>
    </row>
    <row r="54" spans="1:14" x14ac:dyDescent="0.2">
      <c r="A54" s="2" t="s">
        <v>39</v>
      </c>
      <c r="B54" s="27">
        <f>[1]CUADRO123!C34</f>
        <v>158758.09288387847</v>
      </c>
      <c r="C54" s="28">
        <f>[1]CUADRO123!D34</f>
        <v>8.5711327470960832</v>
      </c>
      <c r="D54" s="27">
        <f>[1]CUADRO123!E34</f>
        <v>158758.09288387847</v>
      </c>
      <c r="E54" s="28">
        <f>[1]CUADRO123!F34</f>
        <v>8.5711327470960832</v>
      </c>
      <c r="F54" s="27">
        <f>[1]CUADRO123!G34</f>
        <v>0</v>
      </c>
      <c r="G54" s="28">
        <f>[1]CUADRO123!H34</f>
        <v>0</v>
      </c>
      <c r="H54" s="28">
        <f t="shared" si="24"/>
        <v>0</v>
      </c>
      <c r="I54" s="27">
        <f>[1]CUADRO123!K34</f>
        <v>43430.721602195285</v>
      </c>
      <c r="J54" s="28">
        <f>[1]CUADRO123!L34</f>
        <v>8.0994155125102161</v>
      </c>
      <c r="K54" s="28">
        <f t="shared" si="25"/>
        <v>27.356540264036884</v>
      </c>
      <c r="L54" s="27">
        <f>[1]CUADRO123!M34</f>
        <v>54559.873518837267</v>
      </c>
      <c r="M54" s="28">
        <f>[1]CUADRO123!N34</f>
        <v>8.4847045905431919</v>
      </c>
      <c r="N54" s="28">
        <f t="shared" si="26"/>
        <v>34.366672292255593</v>
      </c>
    </row>
    <row r="55" spans="1:14" x14ac:dyDescent="0.2">
      <c r="A55" s="2" t="s">
        <v>40</v>
      </c>
      <c r="B55" s="27">
        <f>[1]CUADRO123!C35</f>
        <v>36661.93458671603</v>
      </c>
      <c r="C55" s="28">
        <f>[1]CUADRO123!D35</f>
        <v>12.314922334591021</v>
      </c>
      <c r="D55" s="27">
        <f>[1]CUADRO123!E35</f>
        <v>36661.93458671603</v>
      </c>
      <c r="E55" s="28">
        <f>[1]CUADRO123!F35</f>
        <v>12.314922334591021</v>
      </c>
      <c r="F55" s="27">
        <f>[1]CUADRO123!G35</f>
        <v>0</v>
      </c>
      <c r="G55" s="28">
        <f>[1]CUADRO123!H35</f>
        <v>0</v>
      </c>
      <c r="H55" s="28">
        <f t="shared" si="24"/>
        <v>0</v>
      </c>
      <c r="I55" s="27">
        <f>[1]CUADRO123!K35</f>
        <v>1975.1408424543979</v>
      </c>
      <c r="J55" s="28">
        <f>[1]CUADRO123!L35</f>
        <v>15.294117647058822</v>
      </c>
      <c r="K55" s="28">
        <f t="shared" si="25"/>
        <v>5.3874430379079454</v>
      </c>
      <c r="L55" s="27">
        <f>[1]CUADRO123!M35</f>
        <v>15366.876238431374</v>
      </c>
      <c r="M55" s="28">
        <f>[1]CUADRO123!N35</f>
        <v>11.532348387701449</v>
      </c>
      <c r="N55" s="28">
        <f t="shared" si="26"/>
        <v>41.915071890394351</v>
      </c>
    </row>
    <row r="56" spans="1:14" x14ac:dyDescent="0.2">
      <c r="A56" s="2" t="s">
        <v>41</v>
      </c>
      <c r="B56" s="27">
        <f>[1]CUADRO123!C36</f>
        <v>51213.610862725429</v>
      </c>
      <c r="C56" s="28">
        <f>[1]CUADRO123!D36</f>
        <v>12.966897982418429</v>
      </c>
      <c r="D56" s="27">
        <f>[1]CUADRO123!E36</f>
        <v>51213.610862725429</v>
      </c>
      <c r="E56" s="28">
        <f>[1]CUADRO123!F36</f>
        <v>12.966897982418429</v>
      </c>
      <c r="F56" s="27">
        <f>[1]CUADRO123!G36</f>
        <v>0</v>
      </c>
      <c r="G56" s="28">
        <f>[1]CUADRO123!H36</f>
        <v>0</v>
      </c>
      <c r="H56" s="28">
        <f t="shared" si="24"/>
        <v>0</v>
      </c>
      <c r="I56" s="27">
        <f>[1]CUADRO123!K36</f>
        <v>1092.1367011218435</v>
      </c>
      <c r="J56" s="28">
        <f>[1]CUADRO123!L36</f>
        <v>10.595744680851064</v>
      </c>
      <c r="K56" s="28">
        <f t="shared" si="25"/>
        <v>2.1325125932815809</v>
      </c>
      <c r="L56" s="27">
        <f>[1]CUADRO123!M36</f>
        <v>18961.703338823765</v>
      </c>
      <c r="M56" s="28">
        <f>[1]CUADRO123!N36</f>
        <v>12.549539158722133</v>
      </c>
      <c r="N56" s="28">
        <f t="shared" si="26"/>
        <v>37.024734283332045</v>
      </c>
    </row>
    <row r="57" spans="1:14" x14ac:dyDescent="0.2">
      <c r="A57" s="2" t="s">
        <v>42</v>
      </c>
      <c r="B57" s="27">
        <f>[1]CUADRO123!C37</f>
        <v>6817.1594498132008</v>
      </c>
      <c r="C57" s="28">
        <f>[1]CUADRO123!D37</f>
        <v>11.80554103542946</v>
      </c>
      <c r="D57" s="27">
        <f>[1]CUADRO123!E37</f>
        <v>6817.1594498132008</v>
      </c>
      <c r="E57" s="28">
        <f>[1]CUADRO123!F37</f>
        <v>11.80554103542946</v>
      </c>
      <c r="F57" s="27">
        <f>[1]CUADRO123!G37</f>
        <v>0</v>
      </c>
      <c r="G57" s="28">
        <f>[1]CUADRO123!H37</f>
        <v>0</v>
      </c>
      <c r="H57" s="28">
        <f t="shared" si="24"/>
        <v>0</v>
      </c>
      <c r="I57" s="27">
        <f>[1]CUADRO123!K37</f>
        <v>232.36951087698802</v>
      </c>
      <c r="J57" s="28">
        <f>[1]CUADRO123!L37</f>
        <v>12</v>
      </c>
      <c r="K57" s="28">
        <f t="shared" si="25"/>
        <v>3.4085972696935416</v>
      </c>
      <c r="L57" s="27">
        <f>[1]CUADRO123!M37</f>
        <v>2648.3515760793339</v>
      </c>
      <c r="M57" s="28">
        <f>[1]CUADRO123!N37</f>
        <v>11.20010404565426</v>
      </c>
      <c r="N57" s="28">
        <f t="shared" si="26"/>
        <v>38.848314984797696</v>
      </c>
    </row>
    <row r="58" spans="1:14" x14ac:dyDescent="0.2">
      <c r="A58" s="2" t="s">
        <v>43</v>
      </c>
      <c r="B58" s="27">
        <f>[1]CUADRO123!C38</f>
        <v>42306.478823958903</v>
      </c>
      <c r="C58" s="28">
        <f>[1]CUADRO123!D38</f>
        <v>13.820712723610214</v>
      </c>
      <c r="D58" s="27">
        <f>[1]CUADRO123!E38</f>
        <v>42306.478823958903</v>
      </c>
      <c r="E58" s="28">
        <f>[1]CUADRO123!F38</f>
        <v>13.820712723610214</v>
      </c>
      <c r="F58" s="27">
        <f>[1]CUADRO123!G38</f>
        <v>0</v>
      </c>
      <c r="G58" s="28">
        <f>[1]CUADRO123!H38</f>
        <v>0</v>
      </c>
      <c r="H58" s="28">
        <f t="shared" si="24"/>
        <v>0</v>
      </c>
      <c r="I58" s="27">
        <f>[1]CUADRO123!K38</f>
        <v>13183.847341804561</v>
      </c>
      <c r="J58" s="28">
        <f>[1]CUADRO123!L38</f>
        <v>13.191740903980184</v>
      </c>
      <c r="K58" s="28">
        <f t="shared" si="25"/>
        <v>31.162714809388287</v>
      </c>
      <c r="L58" s="27">
        <f>[1]CUADRO123!M38</f>
        <v>7113.6174384197348</v>
      </c>
      <c r="M58" s="28">
        <f>[1]CUADRO123!N38</f>
        <v>13.209268364650294</v>
      </c>
      <c r="N58" s="28">
        <f t="shared" si="26"/>
        <v>16.814487133330434</v>
      </c>
    </row>
    <row r="59" spans="1:14" x14ac:dyDescent="0.2">
      <c r="A59" s="2" t="s">
        <v>44</v>
      </c>
      <c r="B59" s="27">
        <f>[1]CUADRO123!C39</f>
        <v>84095.071043392629</v>
      </c>
      <c r="C59" s="28">
        <f>[1]CUADRO123!D39</f>
        <v>8.9460230987384843</v>
      </c>
      <c r="D59" s="27">
        <f>[1]CUADRO123!E39</f>
        <v>84095.071043392629</v>
      </c>
      <c r="E59" s="28">
        <f>[1]CUADRO123!F39</f>
        <v>8.9460230987384843</v>
      </c>
      <c r="F59" s="27">
        <f>[1]CUADRO123!G39</f>
        <v>0</v>
      </c>
      <c r="G59" s="28">
        <f>[1]CUADRO123!H39</f>
        <v>0</v>
      </c>
      <c r="H59" s="28">
        <f t="shared" si="24"/>
        <v>0</v>
      </c>
      <c r="I59" s="27">
        <f>[1]CUADRO123!K39</f>
        <v>8140.109836226372</v>
      </c>
      <c r="J59" s="28">
        <f>[1]CUADRO123!L39</f>
        <v>8.9939370860382315</v>
      </c>
      <c r="K59" s="28">
        <f t="shared" si="25"/>
        <v>9.6796515363262099</v>
      </c>
      <c r="L59" s="27">
        <f>[1]CUADRO123!M39</f>
        <v>41216.023023729678</v>
      </c>
      <c r="M59" s="28">
        <f>[1]CUADRO123!N39</f>
        <v>8.010747899328722</v>
      </c>
      <c r="N59" s="28">
        <f t="shared" si="26"/>
        <v>49.011223264752843</v>
      </c>
    </row>
    <row r="60" spans="1:14" x14ac:dyDescent="0.2">
      <c r="A60" s="2" t="s">
        <v>45</v>
      </c>
      <c r="B60" s="27">
        <f>[1]CUADRO123!C40</f>
        <v>73943.59148773647</v>
      </c>
      <c r="C60" s="28">
        <f>[1]CUADRO123!D40</f>
        <v>11.148515968590408</v>
      </c>
      <c r="D60" s="27">
        <f>[1]CUADRO123!E40</f>
        <v>73943.59148773647</v>
      </c>
      <c r="E60" s="28">
        <f>[1]CUADRO123!F40</f>
        <v>11.148515968590408</v>
      </c>
      <c r="F60" s="27">
        <f>[1]CUADRO123!G40</f>
        <v>0</v>
      </c>
      <c r="G60" s="28">
        <f>[1]CUADRO123!H40</f>
        <v>0</v>
      </c>
      <c r="H60" s="28">
        <f t="shared" si="24"/>
        <v>0</v>
      </c>
      <c r="I60" s="27">
        <f>[1]CUADRO123!K40</f>
        <v>4195.6162963302868</v>
      </c>
      <c r="J60" s="28">
        <f>[1]CUADRO123!L40</f>
        <v>8.0752658784483184</v>
      </c>
      <c r="K60" s="28">
        <f t="shared" si="25"/>
        <v>5.6740769712627888</v>
      </c>
      <c r="L60" s="27">
        <f>[1]CUADRO123!M40</f>
        <v>26738.094408814559</v>
      </c>
      <c r="M60" s="28">
        <f>[1]CUADRO123!N40</f>
        <v>9.3405219876080015</v>
      </c>
      <c r="N60" s="28">
        <f t="shared" si="26"/>
        <v>36.160124049761727</v>
      </c>
    </row>
    <row r="61" spans="1:14" x14ac:dyDescent="0.2">
      <c r="A61" s="2" t="s">
        <v>46</v>
      </c>
      <c r="B61" s="27">
        <f>[1]CUADRO123!C41</f>
        <v>128284.60354364717</v>
      </c>
      <c r="C61" s="28">
        <f>[1]CUADRO123!D41</f>
        <v>14.378554216978637</v>
      </c>
      <c r="D61" s="27">
        <f>[1]CUADRO123!E41</f>
        <v>128284.60354364717</v>
      </c>
      <c r="E61" s="28">
        <f>[1]CUADRO123!F41</f>
        <v>14.378554216978637</v>
      </c>
      <c r="F61" s="27">
        <f>[1]CUADRO123!G41</f>
        <v>0</v>
      </c>
      <c r="G61" s="28">
        <f>[1]CUADRO123!H41</f>
        <v>0</v>
      </c>
      <c r="H61" s="28">
        <f t="shared" si="24"/>
        <v>0</v>
      </c>
      <c r="I61" s="27">
        <f>[1]CUADRO123!K41</f>
        <v>30115.684141136036</v>
      </c>
      <c r="J61" s="28">
        <f>[1]CUADRO123!L41</f>
        <v>14.200106404782783</v>
      </c>
      <c r="K61" s="28">
        <f t="shared" si="25"/>
        <v>23.475680876146267</v>
      </c>
      <c r="L61" s="27">
        <f>[1]CUADRO123!M41</f>
        <v>6805.2496223921198</v>
      </c>
      <c r="M61" s="28">
        <f>[1]CUADRO123!N41</f>
        <v>10.725923138171504</v>
      </c>
      <c r="N61" s="28">
        <f t="shared" si="26"/>
        <v>5.3048062155617313</v>
      </c>
    </row>
    <row r="62" spans="1:14" x14ac:dyDescent="0.2">
      <c r="A62" s="2" t="s">
        <v>47</v>
      </c>
      <c r="B62" s="27">
        <f>[1]CUADRO123!C42</f>
        <v>86979.905692824104</v>
      </c>
      <c r="C62" s="28">
        <f>[1]CUADRO123!D42</f>
        <v>12.93452501587673</v>
      </c>
      <c r="D62" s="27">
        <f>[1]CUADRO123!E42</f>
        <v>86979.905692824104</v>
      </c>
      <c r="E62" s="28">
        <f>[1]CUADRO123!F42</f>
        <v>12.93452501587673</v>
      </c>
      <c r="F62" s="27">
        <f>[1]CUADRO123!G42</f>
        <v>0</v>
      </c>
      <c r="G62" s="28">
        <f>[1]CUADRO123!H42</f>
        <v>0</v>
      </c>
      <c r="H62" s="28">
        <f t="shared" si="24"/>
        <v>0</v>
      </c>
      <c r="I62" s="27">
        <f>[1]CUADRO123!K42</f>
        <v>14416.435099830156</v>
      </c>
      <c r="J62" s="28">
        <f>[1]CUADRO123!L42</f>
        <v>13.817863102011627</v>
      </c>
      <c r="K62" s="28">
        <f t="shared" si="25"/>
        <v>16.574443240652446</v>
      </c>
      <c r="L62" s="27">
        <f>[1]CUADRO123!M42</f>
        <v>33217.406219579861</v>
      </c>
      <c r="M62" s="28">
        <f>[1]CUADRO123!N42</f>
        <v>11.699165982999126</v>
      </c>
      <c r="N62" s="28">
        <f t="shared" si="26"/>
        <v>38.189747338758401</v>
      </c>
    </row>
    <row r="63" spans="1:14" x14ac:dyDescent="0.2">
      <c r="A63" s="2" t="s">
        <v>48</v>
      </c>
      <c r="B63" s="27">
        <f>[1]CUADRO123!C43</f>
        <v>18619.086558311639</v>
      </c>
      <c r="C63" s="28">
        <f>[1]CUADRO123!D43</f>
        <v>8.9304534504296491</v>
      </c>
      <c r="D63" s="27">
        <f>[1]CUADRO123!E43</f>
        <v>18619.086558311639</v>
      </c>
      <c r="E63" s="28">
        <f>[1]CUADRO123!F43</f>
        <v>8.9304534504296491</v>
      </c>
      <c r="F63" s="27">
        <f>[1]CUADRO123!G43</f>
        <v>0</v>
      </c>
      <c r="G63" s="28">
        <f>[1]CUADRO123!H43</f>
        <v>0</v>
      </c>
      <c r="H63" s="28">
        <f t="shared" si="24"/>
        <v>0</v>
      </c>
      <c r="I63" s="27">
        <f>[1]CUADRO123!K43</f>
        <v>2409.5458609621392</v>
      </c>
      <c r="J63" s="28">
        <f>[1]CUADRO123!L43</f>
        <v>7.0545405362467672</v>
      </c>
      <c r="K63" s="28">
        <f t="shared" si="25"/>
        <v>12.941267840481185</v>
      </c>
      <c r="L63" s="27">
        <f>[1]CUADRO123!M43</f>
        <v>6573.8376820295889</v>
      </c>
      <c r="M63" s="28">
        <f>[1]CUADRO123!N43</f>
        <v>8.0662777348899084</v>
      </c>
      <c r="N63" s="28">
        <f t="shared" si="26"/>
        <v>35.306982764388081</v>
      </c>
    </row>
    <row r="64" spans="1:14" x14ac:dyDescent="0.2">
      <c r="A64" s="2" t="s">
        <v>49</v>
      </c>
      <c r="B64" s="27">
        <f>[1]CUADRO123!C44</f>
        <v>149093.5705296919</v>
      </c>
      <c r="C64" s="28">
        <f>[1]CUADRO123!D44</f>
        <v>8.1746879394587726</v>
      </c>
      <c r="D64" s="27">
        <f>[1]CUADRO123!E44</f>
        <v>149093.5705296919</v>
      </c>
      <c r="E64" s="28">
        <f>[1]CUADRO123!F44</f>
        <v>8.1746879394587726</v>
      </c>
      <c r="F64" s="27">
        <f>[1]CUADRO123!G44</f>
        <v>0</v>
      </c>
      <c r="G64" s="28">
        <f>[1]CUADRO123!H44</f>
        <v>0</v>
      </c>
      <c r="H64" s="28">
        <f t="shared" si="24"/>
        <v>0</v>
      </c>
      <c r="I64" s="27">
        <f>[1]CUADRO123!K44</f>
        <v>52780.315411686541</v>
      </c>
      <c r="J64" s="28">
        <f>[1]CUADRO123!L44</f>
        <v>7.1155135617274317</v>
      </c>
      <c r="K64" s="28">
        <f t="shared" si="25"/>
        <v>35.400799125120805</v>
      </c>
      <c r="L64" s="27">
        <f>[1]CUADRO123!M44</f>
        <v>25999.245878565231</v>
      </c>
      <c r="M64" s="28">
        <f>[1]CUADRO123!N44</f>
        <v>9.1183328399095576</v>
      </c>
      <c r="N64" s="28">
        <f t="shared" si="26"/>
        <v>17.438207285663935</v>
      </c>
    </row>
    <row r="65" spans="1:14" x14ac:dyDescent="0.2">
      <c r="A65" s="2" t="s">
        <v>50</v>
      </c>
      <c r="B65" s="27">
        <f>[1]CUADRO123!C45</f>
        <v>160101.18509090345</v>
      </c>
      <c r="C65" s="28">
        <f>[1]CUADRO123!D45</f>
        <v>6.8516714795981652</v>
      </c>
      <c r="D65" s="27">
        <f>[1]CUADRO123!E45</f>
        <v>160101.18509090345</v>
      </c>
      <c r="E65" s="28">
        <f>[1]CUADRO123!F45</f>
        <v>6.8516714795981652</v>
      </c>
      <c r="F65" s="27">
        <f>[1]CUADRO123!G45</f>
        <v>0</v>
      </c>
      <c r="G65" s="28">
        <f>[1]CUADRO123!H45</f>
        <v>0</v>
      </c>
      <c r="H65" s="28">
        <f t="shared" si="24"/>
        <v>0</v>
      </c>
      <c r="I65" s="27">
        <f>[1]CUADRO123!K45</f>
        <v>40062.409724359277</v>
      </c>
      <c r="J65" s="28">
        <f>[1]CUADRO123!L45</f>
        <v>7.0935642472635481</v>
      </c>
      <c r="K65" s="28">
        <f t="shared" si="25"/>
        <v>25.023181247292044</v>
      </c>
      <c r="L65" s="27">
        <f>[1]CUADRO123!M45</f>
        <v>81870.956888497312</v>
      </c>
      <c r="M65" s="28">
        <f>[1]CUADRO123!N45</f>
        <v>6.6444154652639931</v>
      </c>
      <c r="N65" s="28">
        <f t="shared" si="26"/>
        <v>51.13700866237312</v>
      </c>
    </row>
    <row r="66" spans="1:14" x14ac:dyDescent="0.2">
      <c r="A66" s="2" t="s">
        <v>51</v>
      </c>
      <c r="B66" s="27">
        <f>[1]CUADRO123!C46</f>
        <v>8225.3485173586669</v>
      </c>
      <c r="C66" s="28">
        <f>[1]CUADRO123!D46</f>
        <v>13.354720583420823</v>
      </c>
      <c r="D66" s="27">
        <f>[1]CUADRO123!E46</f>
        <v>8225.3485173586669</v>
      </c>
      <c r="E66" s="28">
        <f>[1]CUADRO123!F46</f>
        <v>13.354720583420823</v>
      </c>
      <c r="F66" s="27">
        <f>[1]CUADRO123!G46</f>
        <v>0</v>
      </c>
      <c r="G66" s="28">
        <f>[1]CUADRO123!H46</f>
        <v>0</v>
      </c>
      <c r="H66" s="28">
        <f t="shared" si="24"/>
        <v>0</v>
      </c>
      <c r="I66" s="27">
        <f>[1]CUADRO123!K46</f>
        <v>1747.284683827098</v>
      </c>
      <c r="J66" s="28">
        <f>[1]CUADRO123!L46</f>
        <v>16.202066453070398</v>
      </c>
      <c r="K66" s="28">
        <f t="shared" si="25"/>
        <v>21.242682667362377</v>
      </c>
      <c r="L66" s="27">
        <f>[1]CUADRO123!M46</f>
        <v>232.36951087698802</v>
      </c>
      <c r="M66" s="28">
        <f>[1]CUADRO123!N46</f>
        <v>12</v>
      </c>
      <c r="N66" s="28">
        <f t="shared" si="26"/>
        <v>2.8250415211780808</v>
      </c>
    </row>
    <row r="67" spans="1:14" x14ac:dyDescent="0.2">
      <c r="A67" s="26" t="s">
        <v>65</v>
      </c>
      <c r="B67" s="27">
        <f>[1]CUADRO123!C47</f>
        <v>0</v>
      </c>
      <c r="C67" s="28">
        <f>[1]CUADRO123!D47</f>
        <v>0</v>
      </c>
      <c r="D67" s="27">
        <f>[1]CUADRO123!E47</f>
        <v>0</v>
      </c>
      <c r="E67" s="28">
        <f>[1]CUADRO123!F47</f>
        <v>0</v>
      </c>
      <c r="F67" s="27">
        <f>[1]CUADRO123!G47</f>
        <v>0</v>
      </c>
      <c r="G67" s="28">
        <f>[1]CUADRO123!H47</f>
        <v>0</v>
      </c>
      <c r="H67" s="28">
        <f>IFERROR(F67/B67*100,0)</f>
        <v>0</v>
      </c>
      <c r="I67" s="27">
        <f>[1]CUADRO123!K47</f>
        <v>0</v>
      </c>
      <c r="J67" s="28">
        <f>[1]CUADRO123!L47</f>
        <v>0</v>
      </c>
      <c r="K67" s="28">
        <f t="shared" si="25"/>
        <v>0</v>
      </c>
      <c r="L67" s="27">
        <f>[1]CUADRO123!M47</f>
        <v>0</v>
      </c>
      <c r="M67" s="28">
        <f>[1]CUADRO123!N47</f>
        <v>0</v>
      </c>
      <c r="N67" s="28">
        <f t="shared" si="26"/>
        <v>0</v>
      </c>
    </row>
    <row r="68" spans="1:14" x14ac:dyDescent="0.2">
      <c r="A68" s="2" t="s">
        <v>53</v>
      </c>
      <c r="B68" s="27">
        <f>[1]CUADRO123!C48</f>
        <v>68841.80660420841</v>
      </c>
      <c r="C68" s="28">
        <f>[1]CUADRO123!D48</f>
        <v>10.316150825244083</v>
      </c>
      <c r="D68" s="27">
        <f>[1]CUADRO123!E48</f>
        <v>0</v>
      </c>
      <c r="E68" s="28">
        <f>[1]CUADRO123!F48</f>
        <v>0</v>
      </c>
      <c r="F68" s="27">
        <f>[1]CUADRO123!G48</f>
        <v>68841.80660420841</v>
      </c>
      <c r="G68" s="28">
        <f>[1]CUADRO123!H48</f>
        <v>10.316150825244083</v>
      </c>
      <c r="H68" s="28">
        <f t="shared" si="24"/>
        <v>100</v>
      </c>
      <c r="I68" s="27">
        <f>[1]CUADRO123!K48</f>
        <v>0</v>
      </c>
      <c r="J68" s="28">
        <f>[1]CUADRO123!L48</f>
        <v>0</v>
      </c>
      <c r="K68" s="28">
        <f t="shared" si="25"/>
        <v>0</v>
      </c>
      <c r="L68" s="27">
        <f>[1]CUADRO123!M48</f>
        <v>0</v>
      </c>
      <c r="M68" s="28">
        <f>[1]CUADRO123!N48</f>
        <v>0</v>
      </c>
      <c r="N68" s="28">
        <f t="shared" si="26"/>
        <v>0</v>
      </c>
    </row>
    <row r="69" spans="1:14" x14ac:dyDescent="0.2">
      <c r="A69" s="2" t="s">
        <v>54</v>
      </c>
      <c r="B69" s="27">
        <f>[1]CUADRO123!C49</f>
        <v>36414.931111976897</v>
      </c>
      <c r="C69" s="28">
        <f>[1]CUADRO123!D49</f>
        <v>10.098789117861205</v>
      </c>
      <c r="D69" s="27">
        <f>[1]CUADRO123!E49</f>
        <v>36414.931111976897</v>
      </c>
      <c r="E69" s="28">
        <f>[1]CUADRO123!F49</f>
        <v>10.098789117861205</v>
      </c>
      <c r="F69" s="27">
        <f>[1]CUADRO123!G49</f>
        <v>0</v>
      </c>
      <c r="G69" s="28">
        <f>[1]CUADRO123!H49</f>
        <v>0</v>
      </c>
      <c r="H69" s="28">
        <f>F69/B69*100</f>
        <v>0</v>
      </c>
      <c r="I69" s="27">
        <f>[1]CUADRO123!K49</f>
        <v>5900.6403548640828</v>
      </c>
      <c r="J69" s="28">
        <f>[1]CUADRO123!L49</f>
        <v>10.002190030973862</v>
      </c>
      <c r="K69" s="28">
        <f t="shared" si="25"/>
        <v>16.203903658967398</v>
      </c>
      <c r="L69" s="27">
        <f>[1]CUADRO123!M49</f>
        <v>11851.928609814922</v>
      </c>
      <c r="M69" s="28">
        <f>[1]CUADRO123!N49</f>
        <v>7.8160125610286313</v>
      </c>
      <c r="N69" s="28">
        <f t="shared" si="26"/>
        <v>32.546892848348172</v>
      </c>
    </row>
    <row r="70" spans="1:14" x14ac:dyDescent="0.2">
      <c r="A70" s="2"/>
    </row>
    <row r="71" spans="1:14" x14ac:dyDescent="0.2">
      <c r="A71" s="3" t="s">
        <v>1</v>
      </c>
    </row>
    <row r="72" spans="1:14" x14ac:dyDescent="0.2">
      <c r="A72" s="2" t="s">
        <v>55</v>
      </c>
      <c r="B72" s="27">
        <f>[1]CUADRO123!C50</f>
        <v>76962.684471960281</v>
      </c>
      <c r="C72" s="28">
        <f>[1]CUADRO123!D50</f>
        <v>13.39945168893423</v>
      </c>
      <c r="D72" s="27">
        <f>[1]CUADRO123!E50</f>
        <v>76962.684471960281</v>
      </c>
      <c r="E72" s="28">
        <f>[1]CUADRO123!F50</f>
        <v>13.39945168893423</v>
      </c>
      <c r="F72" s="27">
        <f>[1]CUADRO123!G50</f>
        <v>0</v>
      </c>
      <c r="G72" s="28">
        <f>[1]CUADRO123!H50</f>
        <v>0</v>
      </c>
      <c r="H72" s="28">
        <f t="shared" ref="H72" si="27">F72/B72*100</f>
        <v>0</v>
      </c>
      <c r="I72" s="27">
        <f>[1]CUADRO123!K50</f>
        <v>3191.199461663181</v>
      </c>
      <c r="J72" s="28">
        <f>[1]CUADRO123!L50</f>
        <v>9.7223160223723024</v>
      </c>
      <c r="K72" s="28">
        <f t="shared" ref="K72" si="28">IF(ISNUMBER(I72/D72*100),I72/D72*100,0)</f>
        <v>4.1464243140139256</v>
      </c>
      <c r="L72" s="27">
        <f>[1]CUADRO123!M50</f>
        <v>15393.721306324793</v>
      </c>
      <c r="M72" s="28">
        <f>[1]CUADRO123!N50</f>
        <v>12.476029271194381</v>
      </c>
      <c r="N72" s="28">
        <f t="shared" ref="N72" si="29">IF(ISNUMBER(L72/D72*100),L72/D72*100,0)</f>
        <v>20.001538943113616</v>
      </c>
    </row>
    <row r="73" spans="1:14" x14ac:dyDescent="0.2">
      <c r="A73" s="2" t="s">
        <v>56</v>
      </c>
      <c r="B73" s="27">
        <f>[1]CUADRO123!C51</f>
        <v>185186.29259590106</v>
      </c>
      <c r="C73" s="28">
        <f>[1]CUADRO123!D51</f>
        <v>15.978743324209741</v>
      </c>
      <c r="D73" s="27">
        <f>[1]CUADRO123!E51</f>
        <v>185186.29259590106</v>
      </c>
      <c r="E73" s="28">
        <f>[1]CUADRO123!F51</f>
        <v>15.978743324209741</v>
      </c>
      <c r="F73" s="27">
        <f>[1]CUADRO123!G51</f>
        <v>0</v>
      </c>
      <c r="G73" s="28">
        <f>[1]CUADRO123!H51</f>
        <v>0</v>
      </c>
      <c r="H73" s="28">
        <f t="shared" ref="H73:H81" si="30">F73/B73*100</f>
        <v>0</v>
      </c>
      <c r="I73" s="27">
        <f>[1]CUADRO123!K51</f>
        <v>35353.812335691546</v>
      </c>
      <c r="J73" s="28">
        <f>[1]CUADRO123!L51</f>
        <v>16.23396120629447</v>
      </c>
      <c r="K73" s="28">
        <f t="shared" ref="K73:K81" si="31">IF(ISNUMBER(I73/D73*100),I73/D73*100,0)</f>
        <v>19.090944497084269</v>
      </c>
      <c r="L73" s="27">
        <f>[1]CUADRO123!M51</f>
        <v>20153.773943472712</v>
      </c>
      <c r="M73" s="28">
        <f>[1]CUADRO123!N51</f>
        <v>15.18362651508688</v>
      </c>
      <c r="N73" s="28">
        <f t="shared" ref="N73:N81" si="32">IF(ISNUMBER(L73/D73*100),L73/D73*100,0)</f>
        <v>10.882972849103195</v>
      </c>
    </row>
    <row r="74" spans="1:14" x14ac:dyDescent="0.2">
      <c r="A74" s="2" t="s">
        <v>57</v>
      </c>
      <c r="B74" s="27">
        <f>[1]CUADRO123!C52</f>
        <v>187489.00168887695</v>
      </c>
      <c r="C74" s="28">
        <f>[1]CUADRO123!D52</f>
        <v>11.425346827191612</v>
      </c>
      <c r="D74" s="27">
        <f>[1]CUADRO123!E52</f>
        <v>187489.00168887695</v>
      </c>
      <c r="E74" s="28">
        <f>[1]CUADRO123!F52</f>
        <v>11.425346827191612</v>
      </c>
      <c r="F74" s="27">
        <f>[1]CUADRO123!G52</f>
        <v>0</v>
      </c>
      <c r="G74" s="28">
        <f>[1]CUADRO123!H52</f>
        <v>0</v>
      </c>
      <c r="H74" s="28">
        <f t="shared" si="30"/>
        <v>0</v>
      </c>
      <c r="I74" s="27">
        <f>[1]CUADRO123!K52</f>
        <v>24086.061065514361</v>
      </c>
      <c r="J74" s="28">
        <f>[1]CUADRO123!L52</f>
        <v>11.491068607773217</v>
      </c>
      <c r="K74" s="28">
        <f t="shared" si="31"/>
        <v>12.846652789523761</v>
      </c>
      <c r="L74" s="27">
        <f>[1]CUADRO123!M52</f>
        <v>51012.774873365124</v>
      </c>
      <c r="M74" s="28">
        <f>[1]CUADRO123!N52</f>
        <v>10.667574247683476</v>
      </c>
      <c r="N74" s="28">
        <f t="shared" si="32"/>
        <v>27.208409247395089</v>
      </c>
    </row>
    <row r="75" spans="1:14" x14ac:dyDescent="0.2">
      <c r="A75" s="2" t="s">
        <v>58</v>
      </c>
      <c r="B75" s="27">
        <f>[1]CUADRO123!C53</f>
        <v>123606.92475898814</v>
      </c>
      <c r="C75" s="28">
        <f>[1]CUADRO123!D53</f>
        <v>11.642855178302847</v>
      </c>
      <c r="D75" s="27">
        <f>[1]CUADRO123!E53</f>
        <v>123606.92475898814</v>
      </c>
      <c r="E75" s="28">
        <f>[1]CUADRO123!F53</f>
        <v>11.642855178302847</v>
      </c>
      <c r="F75" s="27">
        <f>[1]CUADRO123!G53</f>
        <v>0</v>
      </c>
      <c r="G75" s="28">
        <f>[1]CUADRO123!H53</f>
        <v>0</v>
      </c>
      <c r="H75" s="28">
        <f t="shared" si="30"/>
        <v>0</v>
      </c>
      <c r="I75" s="27">
        <f>[1]CUADRO123!K53</f>
        <v>9969.6112370313585</v>
      </c>
      <c r="J75" s="28">
        <f>[1]CUADRO123!L53</f>
        <v>11.063262789675917</v>
      </c>
      <c r="K75" s="28">
        <f t="shared" si="31"/>
        <v>8.0655766304924708</v>
      </c>
      <c r="L75" s="27">
        <f>[1]CUADRO123!M53</f>
        <v>51666.111653745102</v>
      </c>
      <c r="M75" s="28">
        <f>[1]CUADRO123!N53</f>
        <v>11.552739424849875</v>
      </c>
      <c r="N75" s="28">
        <f t="shared" si="32"/>
        <v>41.798719411946358</v>
      </c>
    </row>
    <row r="76" spans="1:14" x14ac:dyDescent="0.2">
      <c r="A76" s="2" t="s">
        <v>59</v>
      </c>
      <c r="B76" s="27">
        <f>[1]CUADRO123!C54</f>
        <v>910656.44232594047</v>
      </c>
      <c r="C76" s="28">
        <f>[1]CUADRO123!D54</f>
        <v>8.2806702801114422</v>
      </c>
      <c r="D76" s="27">
        <f>[1]CUADRO123!E54</f>
        <v>910656.44232594047</v>
      </c>
      <c r="E76" s="28">
        <f>[1]CUADRO123!F54</f>
        <v>8.2806702801114422</v>
      </c>
      <c r="F76" s="27">
        <f>[1]CUADRO123!G54</f>
        <v>0</v>
      </c>
      <c r="G76" s="28">
        <f>[1]CUADRO123!H54</f>
        <v>0</v>
      </c>
      <c r="H76" s="28">
        <f t="shared" si="30"/>
        <v>0</v>
      </c>
      <c r="I76" s="27">
        <f>[1]CUADRO123!K54</f>
        <v>165759.50494515809</v>
      </c>
      <c r="J76" s="28">
        <f>[1]CUADRO123!L54</f>
        <v>8.4621659029578638</v>
      </c>
      <c r="K76" s="28">
        <f t="shared" si="31"/>
        <v>18.202199780389819</v>
      </c>
      <c r="L76" s="27">
        <f>[1]CUADRO123!M54</f>
        <v>379300.01859849575</v>
      </c>
      <c r="M76" s="28">
        <f>[1]CUADRO123!N54</f>
        <v>7.7650627671030357</v>
      </c>
      <c r="N76" s="28">
        <f t="shared" si="32"/>
        <v>41.65127494510574</v>
      </c>
    </row>
    <row r="77" spans="1:14" x14ac:dyDescent="0.2">
      <c r="A77" s="2" t="s">
        <v>60</v>
      </c>
      <c r="B77" s="27">
        <f>[1]CUADRO123!C55</f>
        <v>234100.5215220979</v>
      </c>
      <c r="C77" s="28">
        <f>[1]CUADRO123!D55</f>
        <v>5.791670654141682</v>
      </c>
      <c r="D77" s="27">
        <f>[1]CUADRO123!E55</f>
        <v>234100.5215220979</v>
      </c>
      <c r="E77" s="28">
        <f>[1]CUADRO123!F55</f>
        <v>5.791670654141682</v>
      </c>
      <c r="F77" s="27">
        <f>[1]CUADRO123!G55</f>
        <v>0</v>
      </c>
      <c r="G77" s="28">
        <f>[1]CUADRO123!H55</f>
        <v>0</v>
      </c>
      <c r="H77" s="28">
        <f t="shared" si="30"/>
        <v>0</v>
      </c>
      <c r="I77" s="27">
        <f>[1]CUADRO123!K55</f>
        <v>59380.492807240953</v>
      </c>
      <c r="J77" s="28">
        <f>[1]CUADRO123!L55</f>
        <v>5.7272990069852225</v>
      </c>
      <c r="K77" s="28">
        <f t="shared" si="31"/>
        <v>25.365382537875181</v>
      </c>
      <c r="L77" s="27">
        <f>[1]CUADRO123!M55</f>
        <v>54588.621804611605</v>
      </c>
      <c r="M77" s="28">
        <f>[1]CUADRO123!N55</f>
        <v>6.1038906364617249</v>
      </c>
      <c r="N77" s="28">
        <f t="shared" si="32"/>
        <v>23.318453735037373</v>
      </c>
    </row>
    <row r="78" spans="1:14" x14ac:dyDescent="0.2">
      <c r="A78" s="2" t="s">
        <v>61</v>
      </c>
      <c r="B78" s="27">
        <f>[1]CUADRO123!C56</f>
        <v>583361.85049299826</v>
      </c>
      <c r="C78" s="28">
        <f>[1]CUADRO123!D56</f>
        <v>7.6969416525056298</v>
      </c>
      <c r="D78" s="27">
        <f>[1]CUADRO123!E56</f>
        <v>583361.85049299826</v>
      </c>
      <c r="E78" s="28">
        <f>[1]CUADRO123!F56</f>
        <v>7.6969416525056298</v>
      </c>
      <c r="F78" s="27">
        <f>[1]CUADRO123!G56</f>
        <v>0</v>
      </c>
      <c r="G78" s="28">
        <f>[1]CUADRO123!H56</f>
        <v>0</v>
      </c>
      <c r="H78" s="28">
        <f t="shared" si="30"/>
        <v>0</v>
      </c>
      <c r="I78" s="27">
        <f>[1]CUADRO123!K56</f>
        <v>116456.26448122958</v>
      </c>
      <c r="J78" s="28">
        <f>[1]CUADRO123!L56</f>
        <v>7.2356490864114749</v>
      </c>
      <c r="K78" s="28">
        <f t="shared" si="31"/>
        <v>19.962955133732617</v>
      </c>
      <c r="L78" s="27">
        <f>[1]CUADRO123!M56</f>
        <v>237534.70135626697</v>
      </c>
      <c r="M78" s="28">
        <f>[1]CUADRO123!N56</f>
        <v>7.502091626262847</v>
      </c>
      <c r="N78" s="28">
        <f t="shared" si="32"/>
        <v>40.718243943364953</v>
      </c>
    </row>
    <row r="79" spans="1:14" x14ac:dyDescent="0.2">
      <c r="A79" s="2" t="s">
        <v>62</v>
      </c>
      <c r="B79" s="27">
        <f>[1]CUADRO123!C57</f>
        <v>288448.77877602109</v>
      </c>
      <c r="C79" s="28">
        <f>[1]CUADRO123!D57</f>
        <v>8.1527876255132075</v>
      </c>
      <c r="D79" s="27">
        <f>[1]CUADRO123!E57</f>
        <v>288448.77877602109</v>
      </c>
      <c r="E79" s="28">
        <f>[1]CUADRO123!F57</f>
        <v>8.1527876255132075</v>
      </c>
      <c r="F79" s="27">
        <f>[1]CUADRO123!G57</f>
        <v>0</v>
      </c>
      <c r="G79" s="28">
        <f>[1]CUADRO123!H57</f>
        <v>0</v>
      </c>
      <c r="H79" s="28">
        <f t="shared" si="30"/>
        <v>0</v>
      </c>
      <c r="I79" s="27">
        <f>[1]CUADRO123!K57</f>
        <v>29605.619265070505</v>
      </c>
      <c r="J79" s="28">
        <f>[1]CUADRO123!L57</f>
        <v>7.9203979288444959</v>
      </c>
      <c r="K79" s="28">
        <f t="shared" si="31"/>
        <v>10.263735346946678</v>
      </c>
      <c r="L79" s="27">
        <f>[1]CUADRO123!M57</f>
        <v>162583.03675211186</v>
      </c>
      <c r="M79" s="28">
        <f>[1]CUADRO123!N57</f>
        <v>8.4269023659632474</v>
      </c>
      <c r="N79" s="28">
        <f t="shared" si="32"/>
        <v>56.364612615800567</v>
      </c>
    </row>
    <row r="80" spans="1:14" x14ac:dyDescent="0.2">
      <c r="A80" s="2" t="s">
        <v>63</v>
      </c>
      <c r="B80" s="27">
        <f>[1]CUADRO123!C58</f>
        <v>1029076.992659967</v>
      </c>
      <c r="C80" s="28">
        <f>[1]CUADRO123!D58</f>
        <v>6.4187959485712796</v>
      </c>
      <c r="D80" s="27">
        <f>[1]CUADRO123!E58</f>
        <v>1029076.992659967</v>
      </c>
      <c r="E80" s="28">
        <f>[1]CUADRO123!F58</f>
        <v>6.4187959485712796</v>
      </c>
      <c r="F80" s="27">
        <f>[1]CUADRO123!G58</f>
        <v>0</v>
      </c>
      <c r="G80" s="28">
        <f>[1]CUADRO123!H58</f>
        <v>0</v>
      </c>
      <c r="H80" s="28">
        <f t="shared" si="30"/>
        <v>0</v>
      </c>
      <c r="I80" s="27">
        <f>[1]CUADRO123!K58</f>
        <v>310212.47689093597</v>
      </c>
      <c r="J80" s="28">
        <f>[1]CUADRO123!L58</f>
        <v>6.0702641838051452</v>
      </c>
      <c r="K80" s="28">
        <f t="shared" si="31"/>
        <v>30.144729607557942</v>
      </c>
      <c r="L80" s="27">
        <f>[1]CUADRO123!M58</f>
        <v>357006.83881102962</v>
      </c>
      <c r="M80" s="28">
        <f>[1]CUADRO123!N58</f>
        <v>6.6549538596584776</v>
      </c>
      <c r="N80" s="28">
        <f t="shared" si="32"/>
        <v>34.691946409979998</v>
      </c>
    </row>
    <row r="81" spans="1:14" x14ac:dyDescent="0.2">
      <c r="A81" s="2" t="s">
        <v>64</v>
      </c>
      <c r="B81" s="27">
        <f>[1]CUADRO123!C59</f>
        <v>2488.1680935775985</v>
      </c>
      <c r="C81" s="28">
        <f>[1]CUADRO123!D59</f>
        <v>8.9973670694608003</v>
      </c>
      <c r="D81" s="27">
        <f>[1]CUADRO123!E59</f>
        <v>2488.1680935775985</v>
      </c>
      <c r="E81" s="28">
        <f>[1]CUADRO123!F59</f>
        <v>8.9973670694608003</v>
      </c>
      <c r="F81" s="27">
        <f>[1]CUADRO123!G59</f>
        <v>0</v>
      </c>
      <c r="G81" s="28">
        <f>[1]CUADRO123!H59</f>
        <v>0</v>
      </c>
      <c r="H81" s="28">
        <f t="shared" si="30"/>
        <v>0</v>
      </c>
      <c r="I81" s="27">
        <f>[1]CUADRO123!K59</f>
        <v>0</v>
      </c>
      <c r="J81" s="28">
        <f>[1]CUADRO123!L59</f>
        <v>0</v>
      </c>
      <c r="K81" s="28">
        <f t="shared" si="31"/>
        <v>0</v>
      </c>
      <c r="L81" s="27">
        <f>[1]CUADRO123!M59</f>
        <v>1271.0434268346121</v>
      </c>
      <c r="M81" s="28">
        <f>[1]CUADRO123!N59</f>
        <v>8</v>
      </c>
      <c r="N81" s="28">
        <f t="shared" si="32"/>
        <v>51.083503165055447</v>
      </c>
    </row>
    <row r="82" spans="1:14" x14ac:dyDescent="0.2">
      <c r="A82" s="2" t="s">
        <v>52</v>
      </c>
      <c r="B82" s="27">
        <f>[1]CUADRO123!C60</f>
        <v>0</v>
      </c>
      <c r="C82" s="28">
        <f>[1]CUADRO123!D60</f>
        <v>0</v>
      </c>
      <c r="D82" s="27">
        <f>[1]CUADRO123!E60</f>
        <v>0</v>
      </c>
      <c r="E82" s="28">
        <f>[1]CUADRO123!F60</f>
        <v>0</v>
      </c>
      <c r="F82" s="27">
        <f>[1]CUADRO123!G60</f>
        <v>0</v>
      </c>
      <c r="G82" s="28">
        <f>[1]CUADRO123!H60</f>
        <v>0</v>
      </c>
      <c r="H82" s="28">
        <f>IFERROR(F82/B82*100,0)</f>
        <v>0</v>
      </c>
      <c r="I82" s="27">
        <f>[1]CUADRO123!K60</f>
        <v>0</v>
      </c>
      <c r="J82" s="28">
        <f>[1]CUADRO123!L60</f>
        <v>0</v>
      </c>
      <c r="K82" s="28">
        <f t="shared" ref="K82" si="33">IF(ISNUMBER(I82/D82*100),I82/D82*100,0)</f>
        <v>0</v>
      </c>
      <c r="L82" s="27">
        <f>[1]CUADRO123!M60</f>
        <v>0</v>
      </c>
      <c r="M82" s="28">
        <f>[1]CUADRO123!N60</f>
        <v>0</v>
      </c>
      <c r="N82" s="28">
        <f t="shared" ref="N82" si="34">IF(ISNUMBER(L82/D82*100),L82/D82*100,0)</f>
        <v>0</v>
      </c>
    </row>
    <row r="83" spans="1:14" x14ac:dyDescent="0.2">
      <c r="A83" s="2" t="s">
        <v>53</v>
      </c>
      <c r="B83" s="27">
        <f>[1]CUADRO123!C61</f>
        <v>68841.80660420841</v>
      </c>
      <c r="C83" s="28">
        <f>[1]CUADRO123!D61</f>
        <v>10.316150825244083</v>
      </c>
      <c r="D83" s="27">
        <f>[1]CUADRO123!E61</f>
        <v>0</v>
      </c>
      <c r="E83" s="28">
        <f>[1]CUADRO123!F61</f>
        <v>0</v>
      </c>
      <c r="F83" s="27">
        <f>[1]CUADRO123!G61</f>
        <v>68841.80660420841</v>
      </c>
      <c r="G83" s="28">
        <f>[1]CUADRO123!H61</f>
        <v>10.316150825244083</v>
      </c>
      <c r="H83" s="28">
        <f>IFERROR(F83/B83*100,0)</f>
        <v>100</v>
      </c>
      <c r="I83" s="27">
        <f>[1]CUADRO123!K61</f>
        <v>0</v>
      </c>
      <c r="J83" s="28">
        <f>[1]CUADRO123!L61</f>
        <v>0</v>
      </c>
      <c r="K83" s="28">
        <f t="shared" ref="K83:K84" si="35">IF(ISNUMBER(I83/D83*100),I83/D83*100,0)</f>
        <v>0</v>
      </c>
      <c r="L83" s="27">
        <f>[1]CUADRO123!M61</f>
        <v>0</v>
      </c>
      <c r="M83" s="28">
        <f>[1]CUADRO123!N61</f>
        <v>0</v>
      </c>
      <c r="N83" s="28">
        <f t="shared" ref="N83:N84" si="36">IF(ISNUMBER(L83/D83*100),L83/D83*100,0)</f>
        <v>0</v>
      </c>
    </row>
    <row r="84" spans="1:14" x14ac:dyDescent="0.2">
      <c r="A84" s="2" t="s">
        <v>54</v>
      </c>
      <c r="B84" s="27">
        <f>[1]CUADRO123!C62</f>
        <v>8581.3578452124639</v>
      </c>
      <c r="C84" s="28">
        <f>[1]CUADRO123!D62</f>
        <v>10.452757621346679</v>
      </c>
      <c r="D84" s="27">
        <f>[1]CUADRO123!E62</f>
        <v>8581.3578452124639</v>
      </c>
      <c r="E84" s="28">
        <f>[1]CUADRO123!F62</f>
        <v>10.452757621346679</v>
      </c>
      <c r="F84" s="27">
        <f>[1]CUADRO123!G62</f>
        <v>0</v>
      </c>
      <c r="G84" s="28">
        <f>[1]CUADRO123!H62</f>
        <v>0</v>
      </c>
      <c r="H84" s="28">
        <f t="shared" ref="H84" si="37">F84/B84*100</f>
        <v>0</v>
      </c>
      <c r="I84" s="27">
        <f>[1]CUADRO123!K62</f>
        <v>4385.7251819139719</v>
      </c>
      <c r="J84" s="28">
        <f>[1]CUADRO123!L62</f>
        <v>9.4173592422246966</v>
      </c>
      <c r="K84" s="28">
        <f t="shared" si="35"/>
        <v>51.107589976110432</v>
      </c>
      <c r="L84" s="27">
        <f>[1]CUADRO123!M62</f>
        <v>0</v>
      </c>
      <c r="M84" s="28">
        <f>[1]CUADRO123!N62</f>
        <v>0</v>
      </c>
      <c r="N84" s="28">
        <f t="shared" si="36"/>
        <v>0</v>
      </c>
    </row>
    <row r="85" spans="1:14" x14ac:dyDescent="0.2">
      <c r="A85" s="2"/>
      <c r="B85" s="27"/>
      <c r="C85" s="28"/>
      <c r="D85" s="27"/>
      <c r="E85" s="28"/>
      <c r="F85" s="27"/>
      <c r="G85" s="28"/>
      <c r="H85" s="28"/>
      <c r="I85" s="27"/>
      <c r="J85" s="28"/>
      <c r="K85" s="28"/>
      <c r="L85" s="27"/>
      <c r="M85" s="28"/>
      <c r="N85" s="28"/>
    </row>
    <row r="86" spans="1:14" x14ac:dyDescent="0.2">
      <c r="A86" s="39"/>
      <c r="B86" s="39"/>
      <c r="C86" s="40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</row>
    <row r="87" spans="1:14" x14ac:dyDescent="0.2">
      <c r="A87" s="1" t="s">
        <v>90</v>
      </c>
    </row>
    <row r="88" spans="1:14" x14ac:dyDescent="0.2">
      <c r="A88" s="1" t="s">
        <v>0</v>
      </c>
    </row>
    <row r="89" spans="1:14" x14ac:dyDescent="0.2">
      <c r="A89" s="1" t="str">
        <f>A34</f>
        <v>TD: Tasa de Desocupación</v>
      </c>
    </row>
    <row r="90" spans="1:14" x14ac:dyDescent="0.2">
      <c r="A90" s="1" t="str">
        <f>A35</f>
        <v>TST: Tasa de subocupación por Insuficiencia de Tiempo de Trabajo.</v>
      </c>
    </row>
    <row r="91" spans="1:14" x14ac:dyDescent="0.2">
      <c r="A91" s="1" t="str">
        <f>A36</f>
        <v>TSI: Tasa de Subocupación Por Insuficiencia De Ingresos</v>
      </c>
    </row>
  </sheetData>
  <mergeCells count="14">
    <mergeCell ref="A38:N38"/>
    <mergeCell ref="A40:A41"/>
    <mergeCell ref="B40:C40"/>
    <mergeCell ref="D40:E40"/>
    <mergeCell ref="F40:H40"/>
    <mergeCell ref="I40:K40"/>
    <mergeCell ref="L40:N40"/>
    <mergeCell ref="A2:N2"/>
    <mergeCell ref="A4:A5"/>
    <mergeCell ref="B4:C4"/>
    <mergeCell ref="D4:E4"/>
    <mergeCell ref="F4:H4"/>
    <mergeCell ref="I4:K4"/>
    <mergeCell ref="L4:N4"/>
  </mergeCells>
  <printOptions horizontalCentered="1"/>
  <pageMargins left="0.77122047244094494" right="0.27559055118110237" top="0.35433070866141736" bottom="0.39370078740157483" header="0" footer="0.15748031496062992"/>
  <pageSetup paperSize="9" scale="87" firstPageNumber="60" orientation="landscape" useFirstPageNumber="1" r:id="rId1"/>
  <headerFooter alignWithMargins="0">
    <oddFooter>&amp;L&amp;Z&amp;F+&amp;F+&amp;A&amp;C&amp;8&amp;P&amp;R&amp;D+&amp;T</oddFooter>
  </headerFooter>
  <rowBreaks count="1" manualBreakCount="1">
    <brk id="3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N90"/>
  <sheetViews>
    <sheetView zoomScaleNormal="100" workbookViewId="0">
      <selection activeCell="O84" sqref="O84"/>
    </sheetView>
  </sheetViews>
  <sheetFormatPr baseColWidth="10" defaultRowHeight="11.25" x14ac:dyDescent="0.2"/>
  <cols>
    <col min="1" max="1" width="44.6640625" customWidth="1"/>
    <col min="2" max="2" width="13" bestFit="1" customWidth="1"/>
    <col min="3" max="3" width="9.6640625" bestFit="1" customWidth="1"/>
    <col min="4" max="4" width="13" bestFit="1" customWidth="1"/>
    <col min="5" max="5" width="8" customWidth="1"/>
    <col min="6" max="6" width="11" bestFit="1" customWidth="1"/>
    <col min="7" max="7" width="8" customWidth="1"/>
    <col min="8" max="8" width="9.5" bestFit="1" customWidth="1"/>
    <col min="9" max="9" width="11" bestFit="1" customWidth="1"/>
    <col min="10" max="11" width="8" customWidth="1"/>
    <col min="12" max="12" width="11" bestFit="1" customWidth="1"/>
    <col min="13" max="14" width="8" customWidth="1"/>
    <col min="15" max="15" width="9" bestFit="1" customWidth="1"/>
    <col min="16" max="16" width="6.1640625" bestFit="1" customWidth="1"/>
    <col min="17" max="17" width="7" bestFit="1" customWidth="1"/>
    <col min="18" max="18" width="9" bestFit="1" customWidth="1"/>
    <col min="19" max="19" width="6.1640625" bestFit="1" customWidth="1"/>
    <col min="20" max="20" width="7.1640625" bestFit="1" customWidth="1"/>
    <col min="21" max="21" width="9" bestFit="1" customWidth="1"/>
    <col min="22" max="22" width="6.1640625" bestFit="1" customWidth="1"/>
    <col min="23" max="23" width="7.1640625" bestFit="1" customWidth="1"/>
  </cols>
  <sheetData>
    <row r="1" spans="1:14" x14ac:dyDescent="0.2">
      <c r="A1" s="80" t="s">
        <v>92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4" ht="26.25" customHeight="1" x14ac:dyDescent="0.35">
      <c r="A2" s="81" t="s">
        <v>28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</row>
    <row r="3" spans="1:14" ht="33.75" customHeight="1" x14ac:dyDescent="0.2">
      <c r="A3" s="76" t="s">
        <v>21</v>
      </c>
      <c r="B3" s="78" t="s">
        <v>75</v>
      </c>
      <c r="C3" s="78"/>
      <c r="D3" s="78" t="s">
        <v>20</v>
      </c>
      <c r="E3" s="78"/>
      <c r="F3" s="78" t="s">
        <v>19</v>
      </c>
      <c r="G3" s="78"/>
      <c r="H3" s="78"/>
      <c r="I3" s="79" t="s">
        <v>80</v>
      </c>
      <c r="J3" s="79"/>
      <c r="K3" s="79"/>
      <c r="L3" s="79" t="s">
        <v>81</v>
      </c>
      <c r="M3" s="79"/>
      <c r="N3" s="79"/>
    </row>
    <row r="4" spans="1:14" x14ac:dyDescent="0.2">
      <c r="A4" s="77"/>
      <c r="B4" s="8" t="s">
        <v>18</v>
      </c>
      <c r="C4" s="8" t="s">
        <v>17</v>
      </c>
      <c r="D4" s="8" t="s">
        <v>18</v>
      </c>
      <c r="E4" s="8" t="s">
        <v>17</v>
      </c>
      <c r="F4" s="8" t="s">
        <v>18</v>
      </c>
      <c r="G4" s="8" t="s">
        <v>17</v>
      </c>
      <c r="H4" s="8" t="s">
        <v>79</v>
      </c>
      <c r="I4" s="8" t="s">
        <v>18</v>
      </c>
      <c r="J4" s="8" t="s">
        <v>17</v>
      </c>
      <c r="K4" s="8" t="s">
        <v>72</v>
      </c>
      <c r="L4" s="8" t="s">
        <v>18</v>
      </c>
      <c r="M4" s="8" t="s">
        <v>17</v>
      </c>
      <c r="N4" s="8" t="s">
        <v>16</v>
      </c>
    </row>
    <row r="5" spans="1:14" x14ac:dyDescent="0.2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spans="1:14" x14ac:dyDescent="0.2">
      <c r="A6" s="44" t="s">
        <v>27</v>
      </c>
      <c r="B6" s="7">
        <f>[1]CUADRO123!C70</f>
        <v>2332611.162031143</v>
      </c>
      <c r="C6" s="6">
        <f>[1]CUADRO123!D70</f>
        <v>7.8779568912698767</v>
      </c>
      <c r="D6" s="7">
        <f>[1]CUADRO123!E70</f>
        <v>2188857.5118891369</v>
      </c>
      <c r="E6" s="6">
        <f>[1]CUADRO123!F70</f>
        <v>7.8672718396612273</v>
      </c>
      <c r="F6" s="7">
        <f>[1]CUADRO123!G70</f>
        <v>143753.65014199712</v>
      </c>
      <c r="G6" s="6">
        <f>[1]CUADRO123!H70</f>
        <v>8.0368204276588919</v>
      </c>
      <c r="H6" s="6">
        <f>F6/B6*100</f>
        <v>6.1627781124404066</v>
      </c>
      <c r="I6" s="7">
        <f>[1]CUADRO123!K70</f>
        <v>414582.05044769193</v>
      </c>
      <c r="J6" s="6">
        <f>[1]CUADRO123!L70</f>
        <v>6.7904201791069632</v>
      </c>
      <c r="K6" s="6">
        <f>IF(ISNUMBER(I6/D6*100),I6/D6*100,0)</f>
        <v>18.940568227754518</v>
      </c>
      <c r="L6" s="7">
        <f>[1]CUADRO123!M70</f>
        <v>865535.83483170369</v>
      </c>
      <c r="M6" s="6">
        <f>[1]CUADRO123!N70</f>
        <v>7.578251845899155</v>
      </c>
      <c r="N6" s="6">
        <f>IF(ISNUMBER(L6/D6*100),L6/D6*100,0)</f>
        <v>39.54281309452098</v>
      </c>
    </row>
    <row r="7" spans="1:14" x14ac:dyDescent="0.2">
      <c r="A7" s="44"/>
    </row>
    <row r="8" spans="1:14" x14ac:dyDescent="0.2">
      <c r="A8" s="44" t="s">
        <v>14</v>
      </c>
      <c r="B8" s="27"/>
      <c r="C8" s="28"/>
      <c r="D8" s="27"/>
      <c r="E8" s="28"/>
      <c r="F8" s="27"/>
      <c r="G8" s="28"/>
      <c r="H8" s="28"/>
      <c r="I8" s="27"/>
      <c r="J8" s="28"/>
      <c r="K8" s="28"/>
      <c r="L8" s="27"/>
      <c r="M8" s="28"/>
      <c r="N8" s="28"/>
    </row>
    <row r="9" spans="1:14" x14ac:dyDescent="0.2">
      <c r="A9" s="45" t="s">
        <v>13</v>
      </c>
      <c r="B9" s="27">
        <f>[1]CUADRO123!C71</f>
        <v>1304740.5355717244</v>
      </c>
      <c r="C9" s="28">
        <f>[1]CUADRO123!D71</f>
        <v>9.0133322140309602</v>
      </c>
      <c r="D9" s="27">
        <f>[1]CUADRO123!E71</f>
        <v>1218393.1582968666</v>
      </c>
      <c r="E9" s="28">
        <f>[1]CUADRO123!F71</f>
        <v>9.0083431621994077</v>
      </c>
      <c r="F9" s="27">
        <f>[1]CUADRO123!G71</f>
        <v>86347.377274861981</v>
      </c>
      <c r="G9" s="28">
        <f>[1]CUADRO123!H71</f>
        <v>9.0821393854454815</v>
      </c>
      <c r="H9" s="28">
        <f>F9/B9*100</f>
        <v>6.6179730697970092</v>
      </c>
      <c r="I9" s="27">
        <f>[1]CUADRO123!K71</f>
        <v>161036.62782136147</v>
      </c>
      <c r="J9" s="28">
        <f>[1]CUADRO123!L71</f>
        <v>8.0407564321947689</v>
      </c>
      <c r="K9" s="28">
        <f>IF(ISNUMBER(I9/D9*100),I9/D9*100,0)</f>
        <v>13.217131656128705</v>
      </c>
      <c r="L9" s="27">
        <f>[1]CUADRO123!M71</f>
        <v>542703.41397352458</v>
      </c>
      <c r="M9" s="28">
        <f>[1]CUADRO123!N71</f>
        <v>8.1748593443119315</v>
      </c>
      <c r="N9" s="28">
        <f>IF(ISNUMBER(L9/D9*100),L9/D9*100,0)</f>
        <v>44.542552646318505</v>
      </c>
    </row>
    <row r="10" spans="1:14" x14ac:dyDescent="0.2">
      <c r="A10" s="46" t="s">
        <v>12</v>
      </c>
      <c r="B10" s="27">
        <f>[1]CUADRO123!C73</f>
        <v>275066.30197915179</v>
      </c>
      <c r="C10" s="28">
        <f>[1]CUADRO123!D73</f>
        <v>10.405757392599083</v>
      </c>
      <c r="D10" s="27">
        <f>[1]CUADRO123!E73</f>
        <v>248411.85929934116</v>
      </c>
      <c r="E10" s="28">
        <f>[1]CUADRO123!F73</f>
        <v>10.303305046268774</v>
      </c>
      <c r="F10" s="27">
        <f>[1]CUADRO123!G73</f>
        <v>26654.442679811062</v>
      </c>
      <c r="G10" s="28">
        <f>[1]CUADRO123!H73</f>
        <v>11.32645592781879</v>
      </c>
      <c r="H10" s="28">
        <f>F10/B10*100</f>
        <v>9.6901883247884335</v>
      </c>
      <c r="I10" s="27">
        <f>[1]CUADRO123!K73</f>
        <v>42220.433604868405</v>
      </c>
      <c r="J10" s="28">
        <f>[1]CUADRO123!L73</f>
        <v>9.5593665358465554</v>
      </c>
      <c r="K10" s="28">
        <f>IF(ISNUMBER(I10/D10*100),I10/D10*100,0)</f>
        <v>16.99614250461044</v>
      </c>
      <c r="L10" s="27">
        <f>[1]CUADRO123!M73</f>
        <v>88911.213990417978</v>
      </c>
      <c r="M10" s="28">
        <f>[1]CUADRO123!N73</f>
        <v>9.2621786976001221</v>
      </c>
      <c r="N10" s="28">
        <f>IF(ISNUMBER(L10/D10*100),L10/D10*100,0)</f>
        <v>35.791855606731808</v>
      </c>
    </row>
    <row r="11" spans="1:14" x14ac:dyDescent="0.2">
      <c r="A11" s="46" t="s">
        <v>11</v>
      </c>
      <c r="B11" s="27">
        <f>[1]CUADRO123!C74</f>
        <v>169317.2055484149</v>
      </c>
      <c r="C11" s="28">
        <f>[1]CUADRO123!D74</f>
        <v>9.5051132686084134</v>
      </c>
      <c r="D11" s="27">
        <f>[1]CUADRO123!E74</f>
        <v>154777.55853633376</v>
      </c>
      <c r="E11" s="28">
        <f>[1]CUADRO123!F74</f>
        <v>9.5603472815257664</v>
      </c>
      <c r="F11" s="27">
        <f>[1]CUADRO123!G74</f>
        <v>14539.647012081425</v>
      </c>
      <c r="G11" s="28">
        <f>[1]CUADRO123!H74</f>
        <v>8.9499284692417671</v>
      </c>
      <c r="H11" s="28">
        <f t="shared" ref="H11:H13" si="0">F11/B11*100</f>
        <v>8.5872235872236438</v>
      </c>
      <c r="I11" s="27">
        <f>[1]CUADRO123!K74</f>
        <v>13749.222710995447</v>
      </c>
      <c r="J11" s="28">
        <f>[1]CUADRO123!L74</f>
        <v>9.1617900172117057</v>
      </c>
      <c r="K11" s="28">
        <f t="shared" ref="K11:K13" si="1">IF(ISNUMBER(I11/D11*100),I11/D11*100,0)</f>
        <v>8.8832146216906764</v>
      </c>
      <c r="L11" s="27">
        <f>[1]CUADRO123!M74</f>
        <v>58907.411070407172</v>
      </c>
      <c r="M11" s="28">
        <f>[1]CUADRO123!N74</f>
        <v>8.7056659308314899</v>
      </c>
      <c r="N11" s="28">
        <f t="shared" ref="N11:N13" si="2">IF(ISNUMBER(L11/D11*100),L11/D11*100,0)</f>
        <v>38.059400618196705</v>
      </c>
    </row>
    <row r="12" spans="1:14" x14ac:dyDescent="0.2">
      <c r="A12" s="46" t="s">
        <v>10</v>
      </c>
      <c r="B12" s="27">
        <f>[1]CUADRO123!C75</f>
        <v>860357.02804417326</v>
      </c>
      <c r="C12" s="28">
        <f>[1]CUADRO123!D75</f>
        <v>8.455886570219965</v>
      </c>
      <c r="D12" s="27">
        <f>[1]CUADRO123!E75</f>
        <v>815203.74046120513</v>
      </c>
      <c r="E12" s="28">
        <f>[1]CUADRO123!F75</f>
        <v>8.4968604479930487</v>
      </c>
      <c r="F12" s="27">
        <f>[1]CUADRO123!G75</f>
        <v>45153.287582969446</v>
      </c>
      <c r="G12" s="28">
        <f>[1]CUADRO123!H75</f>
        <v>7.7132638216204192</v>
      </c>
      <c r="H12" s="28">
        <f t="shared" si="0"/>
        <v>5.2482034912430731</v>
      </c>
      <c r="I12" s="27">
        <f>[1]CUADRO123!K75</f>
        <v>105066.97150549795</v>
      </c>
      <c r="J12" s="28">
        <f>[1]CUADRO123!L75</f>
        <v>7.2686342726456576</v>
      </c>
      <c r="K12" s="28">
        <f t="shared" si="1"/>
        <v>12.888430988559479</v>
      </c>
      <c r="L12" s="27">
        <f>[1]CUADRO123!M75</f>
        <v>394884.7889127002</v>
      </c>
      <c r="M12" s="28">
        <f>[1]CUADRO123!N75</f>
        <v>7.8504085358382909</v>
      </c>
      <c r="N12" s="28">
        <f t="shared" si="2"/>
        <v>48.440011902949855</v>
      </c>
    </row>
    <row r="13" spans="1:14" x14ac:dyDescent="0.2">
      <c r="A13" s="45" t="s">
        <v>9</v>
      </c>
      <c r="B13" s="27">
        <f>[1]CUADRO123!C76</f>
        <v>1027870.6264594172</v>
      </c>
      <c r="C13" s="28">
        <f>[1]CUADRO123!D76</f>
        <v>6.3043913746476381</v>
      </c>
      <c r="D13" s="27">
        <f>[1]CUADRO123!E76</f>
        <v>970464.35359228053</v>
      </c>
      <c r="E13" s="28">
        <f>[1]CUADRO123!F76</f>
        <v>6.304152484270432</v>
      </c>
      <c r="F13" s="27">
        <f>[1]CUADRO123!G76</f>
        <v>57406.272867135362</v>
      </c>
      <c r="G13" s="28">
        <f>[1]CUADRO123!H76</f>
        <v>6.3083682642290793</v>
      </c>
      <c r="H13" s="28">
        <f t="shared" si="0"/>
        <v>5.5849706557794994</v>
      </c>
      <c r="I13" s="27">
        <f>[1]CUADRO123!K76</f>
        <v>253545.4226263304</v>
      </c>
      <c r="J13" s="28">
        <f>[1]CUADRO123!L76</f>
        <v>5.9472170335651944</v>
      </c>
      <c r="K13" s="28">
        <f t="shared" si="1"/>
        <v>26.126196360309802</v>
      </c>
      <c r="L13" s="27">
        <f>[1]CUADRO123!M76</f>
        <v>322832.42085818329</v>
      </c>
      <c r="M13" s="28">
        <f>[1]CUADRO123!N76</f>
        <v>6.485049347225015</v>
      </c>
      <c r="N13" s="28">
        <f t="shared" si="2"/>
        <v>33.265768048376387</v>
      </c>
    </row>
    <row r="14" spans="1:14" x14ac:dyDescent="0.2">
      <c r="A14" s="45"/>
    </row>
    <row r="15" spans="1:14" x14ac:dyDescent="0.2">
      <c r="A15" s="41" t="s">
        <v>71</v>
      </c>
      <c r="B15" s="27"/>
      <c r="C15" s="28"/>
      <c r="D15" s="27"/>
      <c r="E15" s="28"/>
      <c r="F15" s="27"/>
      <c r="G15" s="28"/>
      <c r="H15" s="28"/>
      <c r="I15" s="27"/>
      <c r="J15" s="28"/>
      <c r="K15" s="28"/>
      <c r="L15" s="27"/>
      <c r="M15" s="28"/>
      <c r="N15" s="28"/>
    </row>
    <row r="16" spans="1:14" x14ac:dyDescent="0.2">
      <c r="A16" s="42" t="s">
        <v>66</v>
      </c>
      <c r="B16" s="27">
        <f>[1]CUADRO123!C77</f>
        <v>179850.80674743469</v>
      </c>
      <c r="C16" s="28">
        <f>[1]CUADRO123!D77</f>
        <v>0</v>
      </c>
      <c r="D16" s="27">
        <f>[1]CUADRO123!E77</f>
        <v>169663.34429594706</v>
      </c>
      <c r="E16" s="28">
        <f>[1]CUADRO123!F77</f>
        <v>0</v>
      </c>
      <c r="F16" s="27">
        <f>[1]CUADRO123!G77</f>
        <v>10187.46245148766</v>
      </c>
      <c r="G16" s="28">
        <f>[1]CUADRO123!H77</f>
        <v>0</v>
      </c>
      <c r="H16" s="28">
        <f>F16/B16*100</f>
        <v>5.6643963047627359</v>
      </c>
      <c r="I16" s="27">
        <f>[1]CUADRO123!K77</f>
        <v>39224.844499356863</v>
      </c>
      <c r="J16" s="28">
        <f>[1]CUADRO123!L77</f>
        <v>0</v>
      </c>
      <c r="K16" s="28">
        <f>IF(ISNUMBER(I16/D16*100),I16/D16*100,0)</f>
        <v>23.119221575012812</v>
      </c>
      <c r="L16" s="27">
        <f>[1]CUADRO123!M77</f>
        <v>68975.999074922802</v>
      </c>
      <c r="M16" s="28">
        <f>[1]CUADRO123!N77</f>
        <v>0</v>
      </c>
      <c r="N16" s="28">
        <f>IF(ISNUMBER(L16/D16*100),L16/D16*100,0)</f>
        <v>40.654626584871885</v>
      </c>
    </row>
    <row r="17" spans="1:14" x14ac:dyDescent="0.2">
      <c r="A17" s="42" t="s">
        <v>67</v>
      </c>
      <c r="B17" s="27">
        <f>[1]CUADRO123!C78</f>
        <v>1216325.1441483244</v>
      </c>
      <c r="C17" s="28">
        <f>[1]CUADRO123!D78</f>
        <v>5.0706497471927623</v>
      </c>
      <c r="D17" s="27">
        <f>[1]CUADRO123!E78</f>
        <v>1143838.5390588678</v>
      </c>
      <c r="E17" s="28">
        <f>[1]CUADRO123!F78</f>
        <v>5.0604509336509018</v>
      </c>
      <c r="F17" s="27">
        <f>[1]CUADRO123!G78</f>
        <v>72486.605089455988</v>
      </c>
      <c r="G17" s="28">
        <f>[1]CUADRO123!H78</f>
        <v>5.2315870123254404</v>
      </c>
      <c r="H17" s="28">
        <f t="shared" ref="H17:H20" si="3">F17/B17*100</f>
        <v>5.9594760034506553</v>
      </c>
      <c r="I17" s="27">
        <f>[1]CUADRO123!K78</f>
        <v>251965.47753492807</v>
      </c>
      <c r="J17" s="28">
        <f>[1]CUADRO123!L78</f>
        <v>4.7701228042013888</v>
      </c>
      <c r="K17" s="28">
        <f t="shared" ref="K17:K20" si="4">IF(ISNUMBER(I17/D17*100),I17/D17*100,0)</f>
        <v>22.028063308851376</v>
      </c>
      <c r="L17" s="27">
        <f>[1]CUADRO123!M78</f>
        <v>471210.52965796401</v>
      </c>
      <c r="M17" s="28">
        <f>[1]CUADRO123!N78</f>
        <v>5.2130635030507122</v>
      </c>
      <c r="N17" s="28">
        <f t="shared" ref="N17:N20" si="5">IF(ISNUMBER(L17/D17*100),L17/D17*100,0)</f>
        <v>41.195545836886083</v>
      </c>
    </row>
    <row r="18" spans="1:14" x14ac:dyDescent="0.2">
      <c r="A18" s="42" t="s">
        <v>68</v>
      </c>
      <c r="B18" s="27">
        <f>[1]CUADRO123!C79</f>
        <v>664554.06913190125</v>
      </c>
      <c r="C18" s="28">
        <f>[1]CUADRO123!D79</f>
        <v>10.499867976829325</v>
      </c>
      <c r="D18" s="27">
        <f>[1]CUADRO123!E79</f>
        <v>617244.09647618141</v>
      </c>
      <c r="E18" s="28">
        <f>[1]CUADRO123!F79</f>
        <v>10.512428853868522</v>
      </c>
      <c r="F18" s="27">
        <f>[1]CUADRO123!G79</f>
        <v>47309.972655720747</v>
      </c>
      <c r="G18" s="28">
        <f>[1]CUADRO123!H79</f>
        <v>10.335988634614653</v>
      </c>
      <c r="H18" s="28">
        <f t="shared" si="3"/>
        <v>7.1190554468383862</v>
      </c>
      <c r="I18" s="27">
        <f>[1]CUADRO123!K79</f>
        <v>93339.132894004972</v>
      </c>
      <c r="J18" s="28">
        <f>[1]CUADRO123!L79</f>
        <v>10.169558000401221</v>
      </c>
      <c r="K18" s="28">
        <f t="shared" si="4"/>
        <v>15.121915855797383</v>
      </c>
      <c r="L18" s="27">
        <f>[1]CUADRO123!M79</f>
        <v>259941.85254790846</v>
      </c>
      <c r="M18" s="28">
        <f>[1]CUADRO123!N79</f>
        <v>10.476905356865039</v>
      </c>
      <c r="N18" s="28">
        <f t="shared" si="5"/>
        <v>42.113299103532093</v>
      </c>
    </row>
    <row r="19" spans="1:14" x14ac:dyDescent="0.2">
      <c r="A19" s="42" t="s">
        <v>69</v>
      </c>
      <c r="B19" s="27">
        <f>[1]CUADRO123!C80</f>
        <v>221719.16447205521</v>
      </c>
      <c r="C19" s="28">
        <f>[1]CUADRO123!D80</f>
        <v>15.419914709212227</v>
      </c>
      <c r="D19" s="27">
        <f>[1]CUADRO123!E80</f>
        <v>209008.75738241783</v>
      </c>
      <c r="E19" s="28">
        <f>[1]CUADRO123!F80</f>
        <v>15.416440558806176</v>
      </c>
      <c r="F19" s="27">
        <f>[1]CUADRO123!G80</f>
        <v>12710.407089637378</v>
      </c>
      <c r="G19" s="28">
        <f>[1]CUADRO123!H80</f>
        <v>15.477043316833132</v>
      </c>
      <c r="H19" s="28">
        <f t="shared" si="3"/>
        <v>5.7326605572877121</v>
      </c>
      <c r="I19" s="27">
        <f>[1]CUADRO123!K80</f>
        <v>23175.717233918931</v>
      </c>
      <c r="J19" s="28">
        <f>[1]CUADRO123!L80</f>
        <v>15.145691202965656</v>
      </c>
      <c r="K19" s="28">
        <f t="shared" si="4"/>
        <v>11.088395301788685</v>
      </c>
      <c r="L19" s="27">
        <f>[1]CUADRO123!M80</f>
        <v>49046.007762741036</v>
      </c>
      <c r="M19" s="28">
        <f>[1]CUADRO123!N80</f>
        <v>14.939101478878802</v>
      </c>
      <c r="N19" s="28">
        <f t="shared" si="5"/>
        <v>23.466006102798289</v>
      </c>
    </row>
    <row r="20" spans="1:14" x14ac:dyDescent="0.2">
      <c r="A20" s="42" t="s">
        <v>70</v>
      </c>
      <c r="B20" s="27">
        <f>[1]CUADRO123!C81</f>
        <v>50161.977531434328</v>
      </c>
      <c r="C20" s="28">
        <f>[1]CUADRO123!D81</f>
        <v>0</v>
      </c>
      <c r="D20" s="27">
        <f>[1]CUADRO123!E81</f>
        <v>49102.774675738809</v>
      </c>
      <c r="E20" s="28">
        <f>[1]CUADRO123!F81</f>
        <v>0</v>
      </c>
      <c r="F20" s="27">
        <f>[1]CUADRO123!G81</f>
        <v>1059.2028556955102</v>
      </c>
      <c r="G20" s="28">
        <f>[1]CUADRO123!H81</f>
        <v>0</v>
      </c>
      <c r="H20" s="28">
        <f t="shared" si="3"/>
        <v>2.1115651890553035</v>
      </c>
      <c r="I20" s="27">
        <f>[1]CUADRO123!K81</f>
        <v>6876.8782854833998</v>
      </c>
      <c r="J20" s="28">
        <f>[1]CUADRO123!L81</f>
        <v>0</v>
      </c>
      <c r="K20" s="28">
        <f t="shared" si="4"/>
        <v>14.0050706521096</v>
      </c>
      <c r="L20" s="27">
        <f>[1]CUADRO123!M81</f>
        <v>16361.445788170093</v>
      </c>
      <c r="M20" s="28">
        <f>[1]CUADRO123!N81</f>
        <v>0</v>
      </c>
      <c r="N20" s="28">
        <f t="shared" si="5"/>
        <v>33.320817196617853</v>
      </c>
    </row>
    <row r="21" spans="1:14" x14ac:dyDescent="0.2">
      <c r="A21" s="45"/>
    </row>
    <row r="22" spans="1:14" x14ac:dyDescent="0.2">
      <c r="A22" s="44" t="s">
        <v>8</v>
      </c>
    </row>
    <row r="23" spans="1:14" x14ac:dyDescent="0.2">
      <c r="A23" s="45" t="s">
        <v>7</v>
      </c>
      <c r="B23" s="27">
        <f>[1]CUADRO123!C82</f>
        <v>197719.39248931973</v>
      </c>
      <c r="C23" s="28">
        <f>[1]CUADRO123!D82</f>
        <v>7.1292218997764296</v>
      </c>
      <c r="D23" s="27">
        <f>[1]CUADRO123!E82</f>
        <v>179957.57211298792</v>
      </c>
      <c r="E23" s="28">
        <f>[1]CUADRO123!F82</f>
        <v>7.1024564749892756</v>
      </c>
      <c r="F23" s="27">
        <f>[1]CUADRO123!G82</f>
        <v>17761.820376331889</v>
      </c>
      <c r="G23" s="28">
        <f>[1]CUADRO123!H82</f>
        <v>7.3864770992451954</v>
      </c>
      <c r="H23" s="28">
        <f>F23/B23*100</f>
        <v>8.9833476386446698</v>
      </c>
      <c r="I23" s="27">
        <f>[1]CUADRO123!K82</f>
        <v>52651.938950328877</v>
      </c>
      <c r="J23" s="28">
        <f>[1]CUADRO123!L82</f>
        <v>6.6494875999556884</v>
      </c>
      <c r="K23" s="28">
        <f>IF(ISNUMBER(I23/D23*100),I23/D23*100,0)</f>
        <v>29.257973605729077</v>
      </c>
      <c r="L23" s="27">
        <f>[1]CUADRO123!M82</f>
        <v>54985.573741323569</v>
      </c>
      <c r="M23" s="28">
        <f>[1]CUADRO123!N82</f>
        <v>7.5150701447122703</v>
      </c>
      <c r="N23" s="28">
        <f>IF(ISNUMBER(L23/D23*100),L23/D23*100,0)</f>
        <v>30.554743040654269</v>
      </c>
    </row>
    <row r="24" spans="1:14" x14ac:dyDescent="0.2">
      <c r="A24" s="45" t="s">
        <v>6</v>
      </c>
      <c r="B24" s="27">
        <f>[1]CUADRO123!C83</f>
        <v>408524.95046319824</v>
      </c>
      <c r="C24" s="28">
        <f>[1]CUADRO123!D83</f>
        <v>8.542724417897297</v>
      </c>
      <c r="D24" s="27">
        <f>[1]CUADRO123!E83</f>
        <v>371018.54719003121</v>
      </c>
      <c r="E24" s="28">
        <f>[1]CUADRO123!F83</f>
        <v>8.4638376934946464</v>
      </c>
      <c r="F24" s="27">
        <f>[1]CUADRO123!G83</f>
        <v>37506.403273166994</v>
      </c>
      <c r="G24" s="28">
        <f>[1]CUADRO123!H83</f>
        <v>9.2788051971152612</v>
      </c>
      <c r="H24" s="28">
        <f t="shared" ref="H24:H29" si="6">F24/B24*100</f>
        <v>9.180933314021841</v>
      </c>
      <c r="I24" s="27">
        <f>[1]CUADRO123!K83</f>
        <v>74263.004995465977</v>
      </c>
      <c r="J24" s="28">
        <f>[1]CUADRO123!L83</f>
        <v>7.6243360168200427</v>
      </c>
      <c r="K24" s="28">
        <f t="shared" ref="K24:K29" si="7">IF(ISNUMBER(I24/D24*100),I24/D24*100,0)</f>
        <v>20.015981831072548</v>
      </c>
      <c r="L24" s="27">
        <f>[1]CUADRO123!M83</f>
        <v>163862.96560651512</v>
      </c>
      <c r="M24" s="28">
        <f>[1]CUADRO123!N83</f>
        <v>8.6131173616083441</v>
      </c>
      <c r="N24" s="28">
        <f t="shared" ref="N24:N29" si="8">IF(ISNUMBER(L24/D24*100),L24/D24*100,0)</f>
        <v>44.165707306968265</v>
      </c>
    </row>
    <row r="25" spans="1:14" x14ac:dyDescent="0.2">
      <c r="A25" s="45" t="s">
        <v>5</v>
      </c>
      <c r="B25" s="27">
        <f>[1]CUADRO123!C84</f>
        <v>314129.93552177539</v>
      </c>
      <c r="C25" s="28">
        <f>[1]CUADRO123!D84</f>
        <v>9.0579767070071373</v>
      </c>
      <c r="D25" s="27">
        <f>[1]CUADRO123!E84</f>
        <v>293768.24170287355</v>
      </c>
      <c r="E25" s="28">
        <f>[1]CUADRO123!F84</f>
        <v>9.0279176908489269</v>
      </c>
      <c r="F25" s="27">
        <f>[1]CUADRO123!G84</f>
        <v>20361.693818901946</v>
      </c>
      <c r="G25" s="28">
        <f>[1]CUADRO123!H84</f>
        <v>9.474620731323208</v>
      </c>
      <c r="H25" s="28">
        <f t="shared" si="6"/>
        <v>6.4819335938425651</v>
      </c>
      <c r="I25" s="27">
        <f>[1]CUADRO123!K84</f>
        <v>49266.894391356938</v>
      </c>
      <c r="J25" s="28">
        <f>[1]CUADRO123!L84</f>
        <v>7.9037150851092903</v>
      </c>
      <c r="K25" s="28">
        <f t="shared" si="7"/>
        <v>16.770667280361444</v>
      </c>
      <c r="L25" s="27">
        <f>[1]CUADRO123!M84</f>
        <v>124510.02421980146</v>
      </c>
      <c r="M25" s="28">
        <f>[1]CUADRO123!N84</f>
        <v>8.5082196236837184</v>
      </c>
      <c r="N25" s="28">
        <f t="shared" si="8"/>
        <v>42.3837592171501</v>
      </c>
    </row>
    <row r="26" spans="1:14" x14ac:dyDescent="0.2">
      <c r="A26" s="45" t="s">
        <v>85</v>
      </c>
      <c r="B26" s="27">
        <f>[1]CUADRO123!C85</f>
        <v>306923.82736447372</v>
      </c>
      <c r="C26" s="28">
        <f>[1]CUADRO123!D85</f>
        <v>8.5102604972066462</v>
      </c>
      <c r="D26" s="27">
        <f>[1]CUADRO123!E85</f>
        <v>293398.11009126628</v>
      </c>
      <c r="E26" s="28">
        <f>[1]CUADRO123!F85</f>
        <v>8.5879290553875407</v>
      </c>
      <c r="F26" s="27">
        <f>[1]CUADRO123!G85</f>
        <v>13525.717273207501</v>
      </c>
      <c r="G26" s="28">
        <f>[1]CUADRO123!H85</f>
        <v>6.8310921910752498</v>
      </c>
      <c r="H26" s="28">
        <f t="shared" si="6"/>
        <v>4.4068645270559719</v>
      </c>
      <c r="I26" s="27">
        <f>[1]CUADRO123!K85</f>
        <v>52348.504544200492</v>
      </c>
      <c r="J26" s="28">
        <f>[1]CUADRO123!L85</f>
        <v>7.7554327442754296</v>
      </c>
      <c r="K26" s="28">
        <f t="shared" si="7"/>
        <v>17.842141017171731</v>
      </c>
      <c r="L26" s="27">
        <f>[1]CUADRO123!M85</f>
        <v>131937.83303081305</v>
      </c>
      <c r="M26" s="28">
        <f>[1]CUADRO123!N85</f>
        <v>8.0710232311229131</v>
      </c>
      <c r="N26" s="28">
        <f t="shared" si="8"/>
        <v>44.968876244557826</v>
      </c>
    </row>
    <row r="27" spans="1:14" x14ac:dyDescent="0.2">
      <c r="A27" s="45" t="s">
        <v>86</v>
      </c>
      <c r="B27" s="27">
        <f>[1]CUADRO123!C86</f>
        <v>414036.6795808418</v>
      </c>
      <c r="C27" s="28">
        <f>[1]CUADRO123!D86</f>
        <v>7.5528910229599555</v>
      </c>
      <c r="D27" s="27">
        <f>[1]CUADRO123!E86</f>
        <v>393395.89196847449</v>
      </c>
      <c r="E27" s="28">
        <f>[1]CUADRO123!F86</f>
        <v>7.5726768827137843</v>
      </c>
      <c r="F27" s="27">
        <f>[1]CUADRO123!G86</f>
        <v>20640.78761236729</v>
      </c>
      <c r="G27" s="28">
        <f>[1]CUADRO123!H86</f>
        <v>7.1154144641780723</v>
      </c>
      <c r="H27" s="28">
        <f t="shared" si="6"/>
        <v>4.985255807109505</v>
      </c>
      <c r="I27" s="27">
        <f>[1]CUADRO123!K86</f>
        <v>71591.085683519865</v>
      </c>
      <c r="J27" s="28">
        <f>[1]CUADRO123!L86</f>
        <v>6.1009061612748869</v>
      </c>
      <c r="K27" s="28">
        <f t="shared" si="7"/>
        <v>18.19822909824817</v>
      </c>
      <c r="L27" s="27">
        <f>[1]CUADRO123!M86</f>
        <v>156329.62599135048</v>
      </c>
      <c r="M27" s="28">
        <f>[1]CUADRO123!N86</f>
        <v>7.0697785694228017</v>
      </c>
      <c r="N27" s="28">
        <f t="shared" si="8"/>
        <v>39.738499863104373</v>
      </c>
    </row>
    <row r="28" spans="1:14" x14ac:dyDescent="0.2">
      <c r="A28" s="45" t="s">
        <v>87</v>
      </c>
      <c r="B28" s="27">
        <f>[1]CUADRO123!C87</f>
        <v>447405.01463448867</v>
      </c>
      <c r="C28" s="28">
        <f>[1]CUADRO123!D87</f>
        <v>7.4412483888084404</v>
      </c>
      <c r="D28" s="27">
        <f>[1]CUADRO123!E87</f>
        <v>423930.79862462758</v>
      </c>
      <c r="E28" s="28">
        <f>[1]CUADRO123!F87</f>
        <v>7.4733399789788679</v>
      </c>
      <c r="F28" s="27">
        <f>[1]CUADRO123!G87</f>
        <v>23474.21600986124</v>
      </c>
      <c r="G28" s="28">
        <f>[1]CUADRO123!H87</f>
        <v>6.885669149368967</v>
      </c>
      <c r="H28" s="28">
        <f t="shared" si="6"/>
        <v>5.2467485258382052</v>
      </c>
      <c r="I28" s="27">
        <f>[1]CUADRO123!K87</f>
        <v>71047.169479935488</v>
      </c>
      <c r="J28" s="28">
        <f>[1]CUADRO123!L87</f>
        <v>5.9115485296366916</v>
      </c>
      <c r="K28" s="28">
        <f t="shared" si="7"/>
        <v>16.759143169223872</v>
      </c>
      <c r="L28" s="27">
        <f>[1]CUADRO123!M87</f>
        <v>155426.09023887705</v>
      </c>
      <c r="M28" s="28">
        <f>[1]CUADRO123!N87</f>
        <v>6.6775419900470725</v>
      </c>
      <c r="N28" s="28">
        <f t="shared" si="8"/>
        <v>36.663080564830615</v>
      </c>
    </row>
    <row r="29" spans="1:14" x14ac:dyDescent="0.2">
      <c r="A29" s="45" t="s">
        <v>88</v>
      </c>
      <c r="B29" s="27">
        <f>[1]CUADRO123!C88</f>
        <v>243871.36197705482</v>
      </c>
      <c r="C29" s="28">
        <f>[1]CUADRO123!D88</f>
        <v>6.0261705443913476</v>
      </c>
      <c r="D29" s="27">
        <f>[1]CUADRO123!E88</f>
        <v>233388.3501988943</v>
      </c>
      <c r="E29" s="28">
        <f>[1]CUADRO123!F88</f>
        <v>6.0008375593658903</v>
      </c>
      <c r="F29" s="27">
        <f>[1]CUADRO123!G88</f>
        <v>10483.011778160548</v>
      </c>
      <c r="G29" s="28">
        <f>[1]CUADRO123!H88</f>
        <v>6.6440754757773899</v>
      </c>
      <c r="H29" s="28">
        <f t="shared" si="6"/>
        <v>4.2985825367830053</v>
      </c>
      <c r="I29" s="27">
        <f>[1]CUADRO123!K88</f>
        <v>43413.452402885778</v>
      </c>
      <c r="J29" s="28">
        <f>[1]CUADRO123!L88</f>
        <v>5.3861945392992165</v>
      </c>
      <c r="K29" s="28">
        <f t="shared" si="7"/>
        <v>18.601379360147451</v>
      </c>
      <c r="L29" s="27">
        <f>[1]CUADRO123!M88</f>
        <v>78483.722003026167</v>
      </c>
      <c r="M29" s="28">
        <f>[1]CUADRO123!N88</f>
        <v>5.3301219600475376</v>
      </c>
      <c r="N29" s="28">
        <f t="shared" si="8"/>
        <v>33.627951839130823</v>
      </c>
    </row>
    <row r="30" spans="1:14" x14ac:dyDescent="0.2">
      <c r="A30" s="47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</row>
    <row r="31" spans="1:14" x14ac:dyDescent="0.2">
      <c r="A31" s="1" t="str">
        <f>'C01'!$A$32</f>
        <v>Fuente: Instituto Nacional de Estadística (INE).  LXXIV Encuesta Permanente de Hogares de Propósitos Múltiples, Junio 2022.</v>
      </c>
    </row>
    <row r="32" spans="1:14" x14ac:dyDescent="0.2">
      <c r="A32" s="1" t="s">
        <v>0</v>
      </c>
    </row>
    <row r="33" spans="1:14" x14ac:dyDescent="0.2">
      <c r="A33" s="1" t="s">
        <v>84</v>
      </c>
    </row>
    <row r="34" spans="1:14" x14ac:dyDescent="0.2">
      <c r="A34" s="1" t="s">
        <v>82</v>
      </c>
    </row>
    <row r="35" spans="1:14" x14ac:dyDescent="0.2">
      <c r="A35" s="1" t="s">
        <v>83</v>
      </c>
    </row>
    <row r="37" spans="1:14" x14ac:dyDescent="0.2">
      <c r="A37" s="80" t="str">
        <f>A1</f>
        <v>Cuadro No. 2. Fuerza de Trabajo (PEA) en condición de empleo, según dominio, Nivel educativo, Rangos de edad, rama de actividad  y ocupación  y ocupación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</row>
    <row r="38" spans="1:14" ht="23.25" x14ac:dyDescent="0.35">
      <c r="A38" s="81" t="s">
        <v>25</v>
      </c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</row>
    <row r="39" spans="1:14" x14ac:dyDescent="0.2">
      <c r="A39" s="9" t="s">
        <v>4</v>
      </c>
    </row>
    <row r="40" spans="1:14" ht="39" customHeight="1" x14ac:dyDescent="0.2">
      <c r="A40" s="76" t="str">
        <f>A3</f>
        <v>Categorías</v>
      </c>
      <c r="B40" s="78" t="s">
        <v>75</v>
      </c>
      <c r="C40" s="78"/>
      <c r="D40" s="78" t="s">
        <v>20</v>
      </c>
      <c r="E40" s="78"/>
      <c r="F40" s="78" t="s">
        <v>19</v>
      </c>
      <c r="G40" s="78"/>
      <c r="H40" s="78"/>
      <c r="I40" s="79" t="s">
        <v>80</v>
      </c>
      <c r="J40" s="79"/>
      <c r="K40" s="79"/>
      <c r="L40" s="79" t="s">
        <v>81</v>
      </c>
      <c r="M40" s="79"/>
      <c r="N40" s="79"/>
    </row>
    <row r="41" spans="1:14" x14ac:dyDescent="0.2">
      <c r="A41" s="77"/>
      <c r="B41" s="8" t="str">
        <f t="shared" ref="B41:G41" si="9">B4</f>
        <v>No.</v>
      </c>
      <c r="C41" s="8" t="str">
        <f t="shared" si="9"/>
        <v>AEP</v>
      </c>
      <c r="D41" s="8" t="str">
        <f t="shared" si="9"/>
        <v>No.</v>
      </c>
      <c r="E41" s="8" t="str">
        <f t="shared" si="9"/>
        <v>AEP</v>
      </c>
      <c r="F41" s="8" t="str">
        <f t="shared" si="9"/>
        <v>No.</v>
      </c>
      <c r="G41" s="8" t="str">
        <f t="shared" si="9"/>
        <v>AEP</v>
      </c>
      <c r="H41" s="8" t="s">
        <v>79</v>
      </c>
      <c r="I41" s="8" t="str">
        <f t="shared" ref="I41:N41" si="10">I4</f>
        <v>No.</v>
      </c>
      <c r="J41" s="8" t="str">
        <f t="shared" si="10"/>
        <v>AEP</v>
      </c>
      <c r="K41" s="8" t="str">
        <f t="shared" si="10"/>
        <v>TST</v>
      </c>
      <c r="L41" s="8" t="str">
        <f t="shared" si="10"/>
        <v>No.</v>
      </c>
      <c r="M41" s="8" t="str">
        <f t="shared" si="10"/>
        <v>AEP</v>
      </c>
      <c r="N41" s="8" t="str">
        <f t="shared" si="10"/>
        <v>TSI</v>
      </c>
    </row>
    <row r="43" spans="1:14" x14ac:dyDescent="0.2">
      <c r="A43" s="3" t="str">
        <f t="shared" ref="A43:N43" si="11">A6</f>
        <v>Total Nacional</v>
      </c>
      <c r="B43" s="7">
        <f t="shared" si="11"/>
        <v>2332611.162031143</v>
      </c>
      <c r="C43" s="6">
        <f t="shared" si="11"/>
        <v>7.8779568912698767</v>
      </c>
      <c r="D43" s="7">
        <f t="shared" si="11"/>
        <v>2188857.5118891369</v>
      </c>
      <c r="E43" s="6">
        <f t="shared" si="11"/>
        <v>7.8672718396612273</v>
      </c>
      <c r="F43" s="7">
        <f t="shared" si="11"/>
        <v>143753.65014199712</v>
      </c>
      <c r="G43" s="6">
        <f t="shared" si="11"/>
        <v>8.0368204276588919</v>
      </c>
      <c r="H43" s="6">
        <f t="shared" si="11"/>
        <v>6.1627781124404066</v>
      </c>
      <c r="I43" s="7">
        <f t="shared" si="11"/>
        <v>414582.05044769193</v>
      </c>
      <c r="J43" s="6">
        <f t="shared" si="11"/>
        <v>6.7904201791069632</v>
      </c>
      <c r="K43" s="6">
        <f t="shared" si="11"/>
        <v>18.940568227754518</v>
      </c>
      <c r="L43" s="7">
        <f t="shared" si="11"/>
        <v>865535.83483170369</v>
      </c>
      <c r="M43" s="6">
        <f t="shared" si="11"/>
        <v>7.578251845899155</v>
      </c>
      <c r="N43" s="6">
        <f t="shared" si="11"/>
        <v>39.54281309452098</v>
      </c>
    </row>
    <row r="44" spans="1:14" x14ac:dyDescent="0.2">
      <c r="B44" s="5"/>
      <c r="C44" s="4"/>
      <c r="D44" s="5"/>
      <c r="E44" s="4"/>
      <c r="F44" s="5"/>
      <c r="G44" s="4"/>
      <c r="H44" s="4"/>
      <c r="I44" s="5"/>
      <c r="J44" s="4"/>
      <c r="K44" s="4"/>
      <c r="L44" s="5"/>
      <c r="M44" s="4"/>
      <c r="N44" s="4"/>
    </row>
    <row r="45" spans="1:14" x14ac:dyDescent="0.2">
      <c r="A45" s="3" t="s">
        <v>3</v>
      </c>
      <c r="B45" s="67"/>
      <c r="C45" s="68"/>
      <c r="D45" s="67"/>
      <c r="E45" s="68"/>
      <c r="F45" s="67"/>
      <c r="G45" s="68"/>
      <c r="H45" s="68"/>
      <c r="I45" s="67"/>
      <c r="J45" s="68"/>
      <c r="K45" s="68"/>
      <c r="L45" s="67"/>
      <c r="M45" s="68"/>
      <c r="N45" s="68"/>
    </row>
    <row r="46" spans="1:14" x14ac:dyDescent="0.2">
      <c r="A46" s="2" t="str">
        <f>'C01'!A46</f>
        <v>Agricultura, ganaderia, silvicultura y pesca</v>
      </c>
      <c r="B46" s="27">
        <f>[1]CUADRO123!C89</f>
        <v>699905.63173515664</v>
      </c>
      <c r="C46" s="28">
        <f>[1]CUADRO123!D89</f>
        <v>5.702443438614929</v>
      </c>
      <c r="D46" s="27">
        <f>[1]CUADRO123!E89</f>
        <v>699905.63173515664</v>
      </c>
      <c r="E46" s="28">
        <f>[1]CUADRO123!F89</f>
        <v>5.702443438614929</v>
      </c>
      <c r="F46" s="27">
        <f>[1]CUADRO123!G89</f>
        <v>0</v>
      </c>
      <c r="G46" s="28">
        <f>[1]CUADRO123!H89</f>
        <v>0</v>
      </c>
      <c r="H46" s="28">
        <f t="shared" ref="H46" si="12">F46/B46*100</f>
        <v>0</v>
      </c>
      <c r="I46" s="27">
        <f>[1]CUADRO123!K89</f>
        <v>224250.6267321262</v>
      </c>
      <c r="J46" s="28">
        <f>[1]CUADRO123!L89</f>
        <v>5.6197606673196487</v>
      </c>
      <c r="K46" s="28">
        <f t="shared" ref="K46" si="13">IF(ISNUMBER(I46/D46*100),I46/D46*100,0)</f>
        <v>32.040123205778457</v>
      </c>
      <c r="L46" s="27">
        <f>[1]CUADRO123!M89</f>
        <v>162808.60943959991</v>
      </c>
      <c r="M46" s="28">
        <f>[1]CUADRO123!N89</f>
        <v>5.5797683088754937</v>
      </c>
      <c r="N46" s="28">
        <f t="shared" ref="N46" si="14">IF(ISNUMBER(L46/D46*100),L46/D46*100,0)</f>
        <v>23.261508703105633</v>
      </c>
    </row>
    <row r="47" spans="1:14" x14ac:dyDescent="0.2">
      <c r="A47" s="2" t="str">
        <f>'C01'!A47</f>
        <v>Explotacion de minas y canteras</v>
      </c>
      <c r="B47" s="27">
        <f>[1]CUADRO123!C90</f>
        <v>10711.724289006543</v>
      </c>
      <c r="C47" s="28">
        <f>[1]CUADRO123!D90</f>
        <v>8.2560538877664786</v>
      </c>
      <c r="D47" s="27">
        <f>[1]CUADRO123!E90</f>
        <v>10711.724289006543</v>
      </c>
      <c r="E47" s="28">
        <f>[1]CUADRO123!F90</f>
        <v>8.2560538877664786</v>
      </c>
      <c r="F47" s="27">
        <f>[1]CUADRO123!G90</f>
        <v>0</v>
      </c>
      <c r="G47" s="28">
        <f>[1]CUADRO123!H90</f>
        <v>0</v>
      </c>
      <c r="H47" s="28">
        <f t="shared" ref="H47:H69" si="15">F47/B47*100</f>
        <v>0</v>
      </c>
      <c r="I47" s="27">
        <f>[1]CUADRO123!K90</f>
        <v>1906.5651402519184</v>
      </c>
      <c r="J47" s="28">
        <f>[1]CUADRO123!L90</f>
        <v>6.8571428571428568</v>
      </c>
      <c r="K47" s="28">
        <f t="shared" ref="K47:K69" si="16">IF(ISNUMBER(I47/D47*100),I47/D47*100,0)</f>
        <v>17.798863085083592</v>
      </c>
      <c r="L47" s="27">
        <f>[1]CUADRO123!M90</f>
        <v>2303.744331972789</v>
      </c>
      <c r="M47" s="28">
        <f>[1]CUADRO123!N90</f>
        <v>10.007643913586229</v>
      </c>
      <c r="N47" s="28">
        <f t="shared" ref="N47:N69" si="17">IF(ISNUMBER(L47/D47*100),L47/D47*100,0)</f>
        <v>21.506755306772831</v>
      </c>
    </row>
    <row r="48" spans="1:14" x14ac:dyDescent="0.2">
      <c r="A48" s="2" t="str">
        <f>'C01'!A48</f>
        <v>Industria manufacturera</v>
      </c>
      <c r="B48" s="27">
        <f>[1]CUADRO123!C91</f>
        <v>281310.70205160021</v>
      </c>
      <c r="C48" s="28">
        <f>[1]CUADRO123!D91</f>
        <v>8.5192031219881539</v>
      </c>
      <c r="D48" s="27">
        <f>[1]CUADRO123!E91</f>
        <v>281310.70205160021</v>
      </c>
      <c r="E48" s="28">
        <f>[1]CUADRO123!F91</f>
        <v>8.5192031219881539</v>
      </c>
      <c r="F48" s="27">
        <f>[1]CUADRO123!G91</f>
        <v>0</v>
      </c>
      <c r="G48" s="28">
        <f>[1]CUADRO123!H91</f>
        <v>0</v>
      </c>
      <c r="H48" s="28">
        <f t="shared" si="15"/>
        <v>0</v>
      </c>
      <c r="I48" s="27">
        <f>[1]CUADRO123!K91</f>
        <v>31204.337574109235</v>
      </c>
      <c r="J48" s="28">
        <f>[1]CUADRO123!L91</f>
        <v>7.3546858950145744</v>
      </c>
      <c r="K48" s="28">
        <f t="shared" si="16"/>
        <v>11.09248149698389</v>
      </c>
      <c r="L48" s="27">
        <f>[1]CUADRO123!M91</f>
        <v>142814.76761919103</v>
      </c>
      <c r="M48" s="28">
        <f>[1]CUADRO123!N91</f>
        <v>8.1795256651133084</v>
      </c>
      <c r="N48" s="28">
        <f t="shared" si="17"/>
        <v>50.76762688999824</v>
      </c>
    </row>
    <row r="49" spans="1:14" x14ac:dyDescent="0.2">
      <c r="A49" s="2" t="str">
        <f>'C01'!A49</f>
        <v>Suministro de electricidad, gas, vapor y aire acondicionado</v>
      </c>
      <c r="B49" s="27">
        <f>[1]CUADRO123!C92</f>
        <v>5595.3981872938057</v>
      </c>
      <c r="C49" s="28">
        <f>[1]CUADRO123!D92</f>
        <v>11.605826776600086</v>
      </c>
      <c r="D49" s="27">
        <f>[1]CUADRO123!E92</f>
        <v>5595.3981872938057</v>
      </c>
      <c r="E49" s="28">
        <f>[1]CUADRO123!F92</f>
        <v>11.605826776600086</v>
      </c>
      <c r="F49" s="27">
        <f>[1]CUADRO123!G92</f>
        <v>0</v>
      </c>
      <c r="G49" s="28">
        <f>[1]CUADRO123!H92</f>
        <v>0</v>
      </c>
      <c r="H49" s="28">
        <f t="shared" si="15"/>
        <v>0</v>
      </c>
      <c r="I49" s="27">
        <f>[1]CUADRO123!K92</f>
        <v>0</v>
      </c>
      <c r="J49" s="28">
        <f>[1]CUADRO123!L92</f>
        <v>0</v>
      </c>
      <c r="K49" s="28">
        <f t="shared" si="16"/>
        <v>0</v>
      </c>
      <c r="L49" s="27">
        <f>[1]CUADRO123!M92</f>
        <v>2296.8751147602143</v>
      </c>
      <c r="M49" s="28">
        <f>[1]CUADRO123!N92</f>
        <v>8.5648453154875881</v>
      </c>
      <c r="N49" s="28">
        <f t="shared" si="17"/>
        <v>41.049359453559994</v>
      </c>
    </row>
    <row r="50" spans="1:14" x14ac:dyDescent="0.2">
      <c r="A50" s="2" t="str">
        <f>'C01'!A50</f>
        <v>Suministro de agua, evacuacion de aguas residuales, gestion de desechos y descontaminacion</v>
      </c>
      <c r="B50" s="27">
        <f>[1]CUADRO123!C93</f>
        <v>15395.737359430937</v>
      </c>
      <c r="C50" s="28">
        <f>[1]CUADRO123!D93</f>
        <v>7.2383152316208124</v>
      </c>
      <c r="D50" s="27">
        <f>[1]CUADRO123!E93</f>
        <v>15395.737359430937</v>
      </c>
      <c r="E50" s="28">
        <f>[1]CUADRO123!F93</f>
        <v>7.2383152316208124</v>
      </c>
      <c r="F50" s="27">
        <f>[1]CUADRO123!G93</f>
        <v>0</v>
      </c>
      <c r="G50" s="28">
        <f>[1]CUADRO123!H93</f>
        <v>0</v>
      </c>
      <c r="H50" s="28">
        <f t="shared" si="15"/>
        <v>0</v>
      </c>
      <c r="I50" s="27">
        <f>[1]CUADRO123!K93</f>
        <v>2826.7042276636898</v>
      </c>
      <c r="J50" s="28">
        <f>[1]CUADRO123!L93</f>
        <v>4.7105750963265045</v>
      </c>
      <c r="K50" s="28">
        <f t="shared" si="16"/>
        <v>18.360304295085555</v>
      </c>
      <c r="L50" s="27">
        <f>[1]CUADRO123!M93</f>
        <v>6577.1533363481849</v>
      </c>
      <c r="M50" s="28">
        <f>[1]CUADRO123!N93</f>
        <v>7.4761170232305538</v>
      </c>
      <c r="N50" s="28">
        <f t="shared" si="17"/>
        <v>42.72061274362563</v>
      </c>
    </row>
    <row r="51" spans="1:14" x14ac:dyDescent="0.2">
      <c r="A51" s="2" t="str">
        <f>'C01'!A51</f>
        <v>Construccion</v>
      </c>
      <c r="B51" s="27">
        <f>[1]CUADRO123!C94</f>
        <v>284021.24034982233</v>
      </c>
      <c r="C51" s="28">
        <f>[1]CUADRO123!D94</f>
        <v>6.9983709449569806</v>
      </c>
      <c r="D51" s="27">
        <f>[1]CUADRO123!E94</f>
        <v>284021.24034982233</v>
      </c>
      <c r="E51" s="28">
        <f>[1]CUADRO123!F94</f>
        <v>6.9983709449569806</v>
      </c>
      <c r="F51" s="27">
        <f>[1]CUADRO123!G94</f>
        <v>0</v>
      </c>
      <c r="G51" s="28">
        <f>[1]CUADRO123!H94</f>
        <v>0</v>
      </c>
      <c r="H51" s="28">
        <f t="shared" si="15"/>
        <v>0</v>
      </c>
      <c r="I51" s="27">
        <f>[1]CUADRO123!K94</f>
        <v>35133.644365411565</v>
      </c>
      <c r="J51" s="28">
        <f>[1]CUADRO123!L94</f>
        <v>6.7806528276667919</v>
      </c>
      <c r="K51" s="28">
        <f t="shared" si="16"/>
        <v>12.370076379547626</v>
      </c>
      <c r="L51" s="27">
        <f>[1]CUADRO123!M94</f>
        <v>177176.58191781995</v>
      </c>
      <c r="M51" s="28">
        <f>[1]CUADRO123!N94</f>
        <v>6.6361181715897484</v>
      </c>
      <c r="N51" s="28">
        <f t="shared" si="17"/>
        <v>62.381454886823143</v>
      </c>
    </row>
    <row r="52" spans="1:14" x14ac:dyDescent="0.2">
      <c r="A52" s="2" t="str">
        <f>'C01'!A52</f>
        <v>Comercio al por mayor y al por menor, reparacion de vehiculos automotores y motocicletas</v>
      </c>
      <c r="B52" s="27">
        <f>[1]CUADRO123!C95</f>
        <v>368574.61063278897</v>
      </c>
      <c r="C52" s="28">
        <f>[1]CUADRO123!D95</f>
        <v>8.4840543335818897</v>
      </c>
      <c r="D52" s="27">
        <f>[1]CUADRO123!E95</f>
        <v>368574.61063278897</v>
      </c>
      <c r="E52" s="28">
        <f>[1]CUADRO123!F95</f>
        <v>8.4840543335818897</v>
      </c>
      <c r="F52" s="27">
        <f>[1]CUADRO123!G95</f>
        <v>0</v>
      </c>
      <c r="G52" s="28">
        <f>[1]CUADRO123!H95</f>
        <v>0</v>
      </c>
      <c r="H52" s="28">
        <f t="shared" si="15"/>
        <v>0</v>
      </c>
      <c r="I52" s="27">
        <f>[1]CUADRO123!K95</f>
        <v>48652.926027967354</v>
      </c>
      <c r="J52" s="28">
        <f>[1]CUADRO123!L95</f>
        <v>7.7850445276392808</v>
      </c>
      <c r="K52" s="28">
        <f t="shared" si="16"/>
        <v>13.200292321936487</v>
      </c>
      <c r="L52" s="27">
        <f>[1]CUADRO123!M95</f>
        <v>164026.41986336038</v>
      </c>
      <c r="M52" s="28">
        <f>[1]CUADRO123!N95</f>
        <v>7.9250167334361707</v>
      </c>
      <c r="N52" s="28">
        <f t="shared" si="17"/>
        <v>44.502907995141307</v>
      </c>
    </row>
    <row r="53" spans="1:14" x14ac:dyDescent="0.2">
      <c r="A53" s="2" t="str">
        <f>'C01'!A53</f>
        <v>Transporte y almacenamiento</v>
      </c>
      <c r="B53" s="27">
        <f>[1]CUADRO123!C96</f>
        <v>124291.87920144494</v>
      </c>
      <c r="C53" s="28">
        <f>[1]CUADRO123!D96</f>
        <v>8.1804632192010391</v>
      </c>
      <c r="D53" s="27">
        <f>[1]CUADRO123!E96</f>
        <v>124291.87920144494</v>
      </c>
      <c r="E53" s="28">
        <f>[1]CUADRO123!F96</f>
        <v>8.1804632192010391</v>
      </c>
      <c r="F53" s="27">
        <f>[1]CUADRO123!G96</f>
        <v>0</v>
      </c>
      <c r="G53" s="28">
        <f>[1]CUADRO123!H96</f>
        <v>0</v>
      </c>
      <c r="H53" s="28">
        <f t="shared" si="15"/>
        <v>0</v>
      </c>
      <c r="I53" s="27">
        <f>[1]CUADRO123!K96</f>
        <v>22512.810996409975</v>
      </c>
      <c r="J53" s="28">
        <f>[1]CUADRO123!L96</f>
        <v>7.6410485913102129</v>
      </c>
      <c r="K53" s="28">
        <f t="shared" si="16"/>
        <v>18.112857526212586</v>
      </c>
      <c r="L53" s="27">
        <f>[1]CUADRO123!M96</f>
        <v>52069.331381926459</v>
      </c>
      <c r="M53" s="28">
        <f>[1]CUADRO123!N96</f>
        <v>7.819266859207433</v>
      </c>
      <c r="N53" s="28">
        <f t="shared" si="17"/>
        <v>41.892786332030234</v>
      </c>
    </row>
    <row r="54" spans="1:14" x14ac:dyDescent="0.2">
      <c r="A54" s="2" t="str">
        <f>'C01'!A54</f>
        <v>Actividades de alojamiento y de servicios de comida</v>
      </c>
      <c r="B54" s="27">
        <f>[1]CUADRO123!C97</f>
        <v>32450.494944183134</v>
      </c>
      <c r="C54" s="28">
        <f>[1]CUADRO123!D97</f>
        <v>9.1157783280381022</v>
      </c>
      <c r="D54" s="27">
        <f>[1]CUADRO123!E97</f>
        <v>32450.494944183134</v>
      </c>
      <c r="E54" s="28">
        <f>[1]CUADRO123!F97</f>
        <v>9.1157783280381022</v>
      </c>
      <c r="F54" s="27">
        <f>[1]CUADRO123!G97</f>
        <v>0</v>
      </c>
      <c r="G54" s="28">
        <f>[1]CUADRO123!H97</f>
        <v>0</v>
      </c>
      <c r="H54" s="28">
        <f t="shared" si="15"/>
        <v>0</v>
      </c>
      <c r="I54" s="27">
        <f>[1]CUADRO123!K97</f>
        <v>4836.2408346834372</v>
      </c>
      <c r="J54" s="28">
        <f>[1]CUADRO123!L97</f>
        <v>9.1758631903751056</v>
      </c>
      <c r="K54" s="28">
        <f t="shared" si="16"/>
        <v>14.903442437479217</v>
      </c>
      <c r="L54" s="27">
        <f>[1]CUADRO123!M97</f>
        <v>14507.554524082076</v>
      </c>
      <c r="M54" s="28">
        <f>[1]CUADRO123!N97</f>
        <v>8.9022342067066411</v>
      </c>
      <c r="N54" s="28">
        <f t="shared" si="17"/>
        <v>44.706728045399522</v>
      </c>
    </row>
    <row r="55" spans="1:14" x14ac:dyDescent="0.2">
      <c r="A55" s="2" t="str">
        <f>'C01'!A55</f>
        <v>Informacion y comunicaciones</v>
      </c>
      <c r="B55" s="27">
        <f>[1]CUADRO123!C98</f>
        <v>29657.557700907659</v>
      </c>
      <c r="C55" s="28">
        <f>[1]CUADRO123!D98</f>
        <v>12.361011135494691</v>
      </c>
      <c r="D55" s="27">
        <f>[1]CUADRO123!E98</f>
        <v>29657.557700907659</v>
      </c>
      <c r="E55" s="28">
        <f>[1]CUADRO123!F98</f>
        <v>12.361011135494691</v>
      </c>
      <c r="F55" s="27">
        <f>[1]CUADRO123!G98</f>
        <v>0</v>
      </c>
      <c r="G55" s="28">
        <f>[1]CUADRO123!H98</f>
        <v>0</v>
      </c>
      <c r="H55" s="28">
        <f t="shared" si="15"/>
        <v>0</v>
      </c>
      <c r="I55" s="27">
        <f>[1]CUADRO123!K98</f>
        <v>1161.8475543849402</v>
      </c>
      <c r="J55" s="28">
        <f>[1]CUADRO123!L98</f>
        <v>14.8</v>
      </c>
      <c r="K55" s="28">
        <f t="shared" si="16"/>
        <v>3.9175429281871796</v>
      </c>
      <c r="L55" s="27">
        <f>[1]CUADRO123!M98</f>
        <v>11853.038866535264</v>
      </c>
      <c r="M55" s="28">
        <f>[1]CUADRO123!N98</f>
        <v>11.944066081548689</v>
      </c>
      <c r="N55" s="28">
        <f t="shared" si="17"/>
        <v>39.966335010021766</v>
      </c>
    </row>
    <row r="56" spans="1:14" x14ac:dyDescent="0.2">
      <c r="A56" s="2" t="str">
        <f>'C01'!A56</f>
        <v>Actividades finacieras y de seguros</v>
      </c>
      <c r="B56" s="27">
        <f>[1]CUADRO123!C99</f>
        <v>29465.959610981103</v>
      </c>
      <c r="C56" s="28">
        <f>[1]CUADRO123!D99</f>
        <v>11.95238878077611</v>
      </c>
      <c r="D56" s="27">
        <f>[1]CUADRO123!E99</f>
        <v>29465.959610981103</v>
      </c>
      <c r="E56" s="28">
        <f>[1]CUADRO123!F99</f>
        <v>11.95238878077611</v>
      </c>
      <c r="F56" s="27">
        <f>[1]CUADRO123!G99</f>
        <v>0</v>
      </c>
      <c r="G56" s="28">
        <f>[1]CUADRO123!H99</f>
        <v>0</v>
      </c>
      <c r="H56" s="28">
        <f t="shared" si="15"/>
        <v>0</v>
      </c>
      <c r="I56" s="27">
        <f>[1]CUADRO123!K99</f>
        <v>0</v>
      </c>
      <c r="J56" s="28">
        <f>[1]CUADRO123!L99</f>
        <v>0</v>
      </c>
      <c r="K56" s="28">
        <f t="shared" si="16"/>
        <v>0</v>
      </c>
      <c r="L56" s="27">
        <f>[1]CUADRO123!M99</f>
        <v>12006.814677291792</v>
      </c>
      <c r="M56" s="28">
        <f>[1]CUADRO123!N99</f>
        <v>11.967191997218089</v>
      </c>
      <c r="N56" s="28">
        <f t="shared" si="17"/>
        <v>40.748086387850755</v>
      </c>
    </row>
    <row r="57" spans="1:14" x14ac:dyDescent="0.2">
      <c r="A57" s="2" t="str">
        <f>'C01'!A57</f>
        <v>Actividades inmobiliarias</v>
      </c>
      <c r="B57" s="27">
        <f>[1]CUADRO123!C100</f>
        <v>4289.5059814220485</v>
      </c>
      <c r="C57" s="28">
        <f>[1]CUADRO123!D100</f>
        <v>11.690953276749259</v>
      </c>
      <c r="D57" s="27">
        <f>[1]CUADRO123!E100</f>
        <v>4289.5059814220485</v>
      </c>
      <c r="E57" s="28">
        <f>[1]CUADRO123!F100</f>
        <v>11.690953276749259</v>
      </c>
      <c r="F57" s="27">
        <f>[1]CUADRO123!G100</f>
        <v>0</v>
      </c>
      <c r="G57" s="28">
        <f>[1]CUADRO123!H100</f>
        <v>0</v>
      </c>
      <c r="H57" s="28">
        <f t="shared" si="15"/>
        <v>0</v>
      </c>
      <c r="I57" s="27">
        <f>[1]CUADRO123!K100</f>
        <v>0</v>
      </c>
      <c r="J57" s="28">
        <f>[1]CUADRO123!L100</f>
        <v>0</v>
      </c>
      <c r="K57" s="28">
        <f t="shared" si="16"/>
        <v>0</v>
      </c>
      <c r="L57" s="27">
        <f>[1]CUADRO123!M100</f>
        <v>1747.284683827098</v>
      </c>
      <c r="M57" s="28">
        <f>[1]CUADRO123!N100</f>
        <v>10.787601281577624</v>
      </c>
      <c r="N57" s="28">
        <f t="shared" si="17"/>
        <v>40.73393746027233</v>
      </c>
    </row>
    <row r="58" spans="1:14" x14ac:dyDescent="0.2">
      <c r="A58" s="2" t="str">
        <f>'C01'!A58</f>
        <v>Actividades profesionales, cientificas y tecnicas</v>
      </c>
      <c r="B58" s="27">
        <f>[1]CUADRO123!C101</f>
        <v>23295.055602749519</v>
      </c>
      <c r="C58" s="28">
        <f>[1]CUADRO123!D101</f>
        <v>13.333417880356736</v>
      </c>
      <c r="D58" s="27">
        <f>[1]CUADRO123!E101</f>
        <v>23295.055602749519</v>
      </c>
      <c r="E58" s="28">
        <f>[1]CUADRO123!F101</f>
        <v>13.333417880356736</v>
      </c>
      <c r="F58" s="27">
        <f>[1]CUADRO123!G101</f>
        <v>0</v>
      </c>
      <c r="G58" s="28">
        <f>[1]CUADRO123!H101</f>
        <v>0</v>
      </c>
      <c r="H58" s="28">
        <f t="shared" si="15"/>
        <v>0</v>
      </c>
      <c r="I58" s="27">
        <f>[1]CUADRO123!K101</f>
        <v>5413.1045810735241</v>
      </c>
      <c r="J58" s="28">
        <f>[1]CUADRO123!L101</f>
        <v>10.995410227610661</v>
      </c>
      <c r="K58" s="28">
        <f t="shared" si="16"/>
        <v>23.237139560356383</v>
      </c>
      <c r="L58" s="27">
        <f>[1]CUADRO123!M101</f>
        <v>4930.3309614620275</v>
      </c>
      <c r="M58" s="28">
        <f>[1]CUADRO123!N101</f>
        <v>13.407252661242685</v>
      </c>
      <c r="N58" s="28">
        <f t="shared" si="17"/>
        <v>21.164709994854444</v>
      </c>
    </row>
    <row r="59" spans="1:14" x14ac:dyDescent="0.2">
      <c r="A59" s="2" t="str">
        <f>'C01'!A59</f>
        <v>Actividades de servicios administrativos y de apoyo</v>
      </c>
      <c r="B59" s="27">
        <f>[1]CUADRO123!C102</f>
        <v>56296.10787784923</v>
      </c>
      <c r="C59" s="28">
        <f>[1]CUADRO123!D102</f>
        <v>8.251783158704864</v>
      </c>
      <c r="D59" s="27">
        <f>[1]CUADRO123!E102</f>
        <v>56296.10787784923</v>
      </c>
      <c r="E59" s="28">
        <f>[1]CUADRO123!F102</f>
        <v>8.251783158704864</v>
      </c>
      <c r="F59" s="27">
        <f>[1]CUADRO123!G102</f>
        <v>0</v>
      </c>
      <c r="G59" s="28">
        <f>[1]CUADRO123!H102</f>
        <v>0</v>
      </c>
      <c r="H59" s="28">
        <f t="shared" si="15"/>
        <v>0</v>
      </c>
      <c r="I59" s="27">
        <f>[1]CUADRO123!K102</f>
        <v>5365.9152706648247</v>
      </c>
      <c r="J59" s="28">
        <f>[1]CUADRO123!L102</f>
        <v>7.6878024455622382</v>
      </c>
      <c r="K59" s="28">
        <f t="shared" si="16"/>
        <v>9.5315919216080403</v>
      </c>
      <c r="L59" s="27">
        <f>[1]CUADRO123!M102</f>
        <v>33779.914306945182</v>
      </c>
      <c r="M59" s="28">
        <f>[1]CUADRO123!N102</f>
        <v>7.4166145376501298</v>
      </c>
      <c r="N59" s="28">
        <f t="shared" si="17"/>
        <v>60.003995978266431</v>
      </c>
    </row>
    <row r="60" spans="1:14" x14ac:dyDescent="0.2">
      <c r="A60" s="2" t="str">
        <f>'C01'!A60</f>
        <v>Aministracion publica y defensa, planes de seguridad social de afiliacion obligatoria</v>
      </c>
      <c r="B60" s="27">
        <f>[1]CUADRO123!C103</f>
        <v>40925.031932863152</v>
      </c>
      <c r="C60" s="28">
        <f>[1]CUADRO123!D103</f>
        <v>9.9320334052359467</v>
      </c>
      <c r="D60" s="27">
        <f>[1]CUADRO123!E103</f>
        <v>40925.031932863152</v>
      </c>
      <c r="E60" s="28">
        <f>[1]CUADRO123!F103</f>
        <v>9.9320334052359467</v>
      </c>
      <c r="F60" s="27">
        <f>[1]CUADRO123!G103</f>
        <v>0</v>
      </c>
      <c r="G60" s="28">
        <f>[1]CUADRO123!H103</f>
        <v>0</v>
      </c>
      <c r="H60" s="28">
        <f t="shared" si="15"/>
        <v>0</v>
      </c>
      <c r="I60" s="27">
        <f>[1]CUADRO123!K103</f>
        <v>2272.2888289580737</v>
      </c>
      <c r="J60" s="28">
        <f>[1]CUADRO123!L103</f>
        <v>5.8927578227582993</v>
      </c>
      <c r="K60" s="28">
        <f t="shared" si="16"/>
        <v>5.5523202344367784</v>
      </c>
      <c r="L60" s="27">
        <f>[1]CUADRO123!M103</f>
        <v>16607.326508108399</v>
      </c>
      <c r="M60" s="28">
        <f>[1]CUADRO123!N103</f>
        <v>8.0592524995455825</v>
      </c>
      <c r="N60" s="28">
        <f t="shared" si="17"/>
        <v>40.57987428171699</v>
      </c>
    </row>
    <row r="61" spans="1:14" x14ac:dyDescent="0.2">
      <c r="A61" s="2" t="str">
        <f>'C01'!A61</f>
        <v>Enseñanza</v>
      </c>
      <c r="B61" s="27">
        <f>[1]CUADRO123!C104</f>
        <v>36169.931366699326</v>
      </c>
      <c r="C61" s="28">
        <f>[1]CUADRO123!D104</f>
        <v>14.307081590966357</v>
      </c>
      <c r="D61" s="27">
        <f>[1]CUADRO123!E104</f>
        <v>36169.931366699326</v>
      </c>
      <c r="E61" s="28">
        <f>[1]CUADRO123!F104</f>
        <v>14.307081590966357</v>
      </c>
      <c r="F61" s="27">
        <f>[1]CUADRO123!G104</f>
        <v>0</v>
      </c>
      <c r="G61" s="28">
        <f>[1]CUADRO123!H104</f>
        <v>0</v>
      </c>
      <c r="H61" s="28">
        <f t="shared" si="15"/>
        <v>0</v>
      </c>
      <c r="I61" s="27">
        <f>[1]CUADRO123!K104</f>
        <v>5902.4262814396889</v>
      </c>
      <c r="J61" s="28">
        <f>[1]CUADRO123!L104</f>
        <v>14.943716758696759</v>
      </c>
      <c r="K61" s="28">
        <f t="shared" si="16"/>
        <v>16.318599616901384</v>
      </c>
      <c r="L61" s="27">
        <f>[1]CUADRO123!M104</f>
        <v>3523.899216571841</v>
      </c>
      <c r="M61" s="28">
        <f>[1]CUADRO123!N104</f>
        <v>7.1317928952783376</v>
      </c>
      <c r="N61" s="28">
        <f t="shared" si="17"/>
        <v>9.7426206891180307</v>
      </c>
    </row>
    <row r="62" spans="1:14" x14ac:dyDescent="0.2">
      <c r="A62" s="2" t="str">
        <f>'C01'!A62</f>
        <v>Actividades de atencion de la salud humana y de asistencia social</v>
      </c>
      <c r="B62" s="27">
        <f>[1]CUADRO123!C105</f>
        <v>31385.316654400136</v>
      </c>
      <c r="C62" s="28">
        <f>[1]CUADRO123!D105</f>
        <v>13.595761391722998</v>
      </c>
      <c r="D62" s="27">
        <f>[1]CUADRO123!E105</f>
        <v>31385.316654400136</v>
      </c>
      <c r="E62" s="28">
        <f>[1]CUADRO123!F105</f>
        <v>13.595761391722998</v>
      </c>
      <c r="F62" s="27">
        <f>[1]CUADRO123!G105</f>
        <v>0</v>
      </c>
      <c r="G62" s="28">
        <f>[1]CUADRO123!H105</f>
        <v>0</v>
      </c>
      <c r="H62" s="28">
        <f t="shared" si="15"/>
        <v>0</v>
      </c>
      <c r="I62" s="27">
        <f>[1]CUADRO123!K105</f>
        <v>4787.243220862526</v>
      </c>
      <c r="J62" s="28">
        <f>[1]CUADRO123!L105</f>
        <v>11.094362813423301</v>
      </c>
      <c r="K62" s="28">
        <f t="shared" si="16"/>
        <v>15.253130225121906</v>
      </c>
      <c r="L62" s="27">
        <f>[1]CUADRO123!M105</f>
        <v>14312.422693328712</v>
      </c>
      <c r="M62" s="28">
        <f>[1]CUADRO123!N105</f>
        <v>14.549727455675539</v>
      </c>
      <c r="N62" s="28">
        <f t="shared" si="17"/>
        <v>45.602288646407999</v>
      </c>
    </row>
    <row r="63" spans="1:14" x14ac:dyDescent="0.2">
      <c r="A63" s="2" t="str">
        <f>'C01'!A63</f>
        <v>Actividades artisticas, de entretenimiento y recreativas</v>
      </c>
      <c r="B63" s="27">
        <f>[1]CUADRO123!C106</f>
        <v>15816.679144729855</v>
      </c>
      <c r="C63" s="28">
        <f>[1]CUADRO123!D106</f>
        <v>9.1547802446315565</v>
      </c>
      <c r="D63" s="27">
        <f>[1]CUADRO123!E106</f>
        <v>15816.679144729855</v>
      </c>
      <c r="E63" s="28">
        <f>[1]CUADRO123!F106</f>
        <v>9.1547802446315565</v>
      </c>
      <c r="F63" s="27">
        <f>[1]CUADRO123!G106</f>
        <v>0</v>
      </c>
      <c r="G63" s="28">
        <f>[1]CUADRO123!H106</f>
        <v>0</v>
      </c>
      <c r="H63" s="28">
        <f t="shared" si="15"/>
        <v>0</v>
      </c>
      <c r="I63" s="27">
        <f>[1]CUADRO123!K106</f>
        <v>1877.0094960146562</v>
      </c>
      <c r="J63" s="28">
        <f>[1]CUADRO123!L106</f>
        <v>6.2523958498215082</v>
      </c>
      <c r="K63" s="28">
        <f t="shared" si="16"/>
        <v>11.867279337458642</v>
      </c>
      <c r="L63" s="27">
        <f>[1]CUADRO123!M106</f>
        <v>5322.1114630595557</v>
      </c>
      <c r="M63" s="28">
        <f>[1]CUADRO123!N106</f>
        <v>7.9415805385964831</v>
      </c>
      <c r="N63" s="28">
        <f t="shared" si="17"/>
        <v>33.64872875247579</v>
      </c>
    </row>
    <row r="64" spans="1:14" x14ac:dyDescent="0.2">
      <c r="A64" s="2" t="str">
        <f>'C01'!A64</f>
        <v>Otras actividades de servicios</v>
      </c>
      <c r="B64" s="27">
        <f>[1]CUADRO123!C107</f>
        <v>51783.766316658141</v>
      </c>
      <c r="C64" s="28">
        <f>[1]CUADRO123!D107</f>
        <v>8.7011055014507122</v>
      </c>
      <c r="D64" s="27">
        <f>[1]CUADRO123!E107</f>
        <v>51783.766316658141</v>
      </c>
      <c r="E64" s="28">
        <f>[1]CUADRO123!F107</f>
        <v>8.7011055014507122</v>
      </c>
      <c r="F64" s="27">
        <f>[1]CUADRO123!G107</f>
        <v>0</v>
      </c>
      <c r="G64" s="28">
        <f>[1]CUADRO123!H107</f>
        <v>0</v>
      </c>
      <c r="H64" s="28">
        <f t="shared" si="15"/>
        <v>0</v>
      </c>
      <c r="I64" s="27">
        <f>[1]CUADRO123!K107</f>
        <v>8512.4315977395927</v>
      </c>
      <c r="J64" s="28">
        <f>[1]CUADRO123!L107</f>
        <v>7.8349196605443208</v>
      </c>
      <c r="K64" s="28">
        <f t="shared" si="16"/>
        <v>16.438417294111066</v>
      </c>
      <c r="L64" s="27">
        <f>[1]CUADRO123!M107</f>
        <v>16821.048745288157</v>
      </c>
      <c r="M64" s="28">
        <f>[1]CUADRO123!N107</f>
        <v>8.5683112478654344</v>
      </c>
      <c r="N64" s="28">
        <f t="shared" si="17"/>
        <v>32.483247051648021</v>
      </c>
    </row>
    <row r="65" spans="1:14" x14ac:dyDescent="0.2">
      <c r="A65" s="2" t="str">
        <f>'C01'!A65</f>
        <v>Actividades de los hogares como empleadores y actividades no diferenciadas de los hogares como productores de bienes y s</v>
      </c>
      <c r="B65" s="27">
        <f>[1]CUADRO123!C108</f>
        <v>14653.746168347625</v>
      </c>
      <c r="C65" s="28">
        <f>[1]CUADRO123!D108</f>
        <v>5.7245739205930448</v>
      </c>
      <c r="D65" s="27">
        <f>[1]CUADRO123!E108</f>
        <v>14653.746168347625</v>
      </c>
      <c r="E65" s="28">
        <f>[1]CUADRO123!F108</f>
        <v>5.7245739205930448</v>
      </c>
      <c r="F65" s="27">
        <f>[1]CUADRO123!G108</f>
        <v>0</v>
      </c>
      <c r="G65" s="28">
        <f>[1]CUADRO123!H108</f>
        <v>0</v>
      </c>
      <c r="H65" s="28">
        <f t="shared" si="15"/>
        <v>0</v>
      </c>
      <c r="I65" s="27">
        <f>[1]CUADRO123!K108</f>
        <v>2141.3169094800191</v>
      </c>
      <c r="J65" s="28">
        <f>[1]CUADRO123!L108</f>
        <v>9.8888888888888893</v>
      </c>
      <c r="K65" s="28">
        <f t="shared" si="16"/>
        <v>14.612761029703824</v>
      </c>
      <c r="L65" s="27">
        <f>[1]CUADRO123!M108</f>
        <v>9615.4697388442564</v>
      </c>
      <c r="M65" s="28">
        <f>[1]CUADRO123!N108</f>
        <v>4.0801574824346911</v>
      </c>
      <c r="N65" s="28">
        <f t="shared" si="17"/>
        <v>65.617826516019889</v>
      </c>
    </row>
    <row r="66" spans="1:14" x14ac:dyDescent="0.2">
      <c r="A66" s="2" t="str">
        <f>'C01'!A66</f>
        <v>Actividades de organizaciones y organos extraterritoriales</v>
      </c>
      <c r="B66" s="27">
        <f>[1]CUADRO123!C109</f>
        <v>3901.2434947141874</v>
      </c>
      <c r="C66" s="28">
        <f>[1]CUADRO123!D109</f>
        <v>14.440951593693212</v>
      </c>
      <c r="D66" s="27">
        <f>[1]CUADRO123!E109</f>
        <v>3901.2434947141874</v>
      </c>
      <c r="E66" s="28">
        <f>[1]CUADRO123!F109</f>
        <v>14.440951593693212</v>
      </c>
      <c r="F66" s="27">
        <f>[1]CUADRO123!G109</f>
        <v>0</v>
      </c>
      <c r="G66" s="28">
        <f>[1]CUADRO123!H109</f>
        <v>0</v>
      </c>
      <c r="H66" s="28">
        <f t="shared" si="15"/>
        <v>0</v>
      </c>
      <c r="I66" s="27">
        <f>[1]CUADRO123!K109</f>
        <v>1747.284683827098</v>
      </c>
      <c r="J66" s="28">
        <f>[1]CUADRO123!L109</f>
        <v>16.202066453070398</v>
      </c>
      <c r="K66" s="28">
        <f t="shared" si="16"/>
        <v>44.787890994102312</v>
      </c>
      <c r="L66" s="27">
        <f>[1]CUADRO123!M109</f>
        <v>0</v>
      </c>
      <c r="M66" s="28">
        <f>[1]CUADRO123!N109</f>
        <v>0</v>
      </c>
      <c r="N66" s="28">
        <f t="shared" si="17"/>
        <v>0</v>
      </c>
    </row>
    <row r="67" spans="1:14" x14ac:dyDescent="0.2">
      <c r="A67" s="2" t="str">
        <f>'C01'!A67</f>
        <v>Rama de actividad NO especificadas</v>
      </c>
      <c r="B67" s="27">
        <f>[1]CUADRO123!C110</f>
        <v>0</v>
      </c>
      <c r="C67" s="28">
        <f>[1]CUADRO123!D110</f>
        <v>0</v>
      </c>
      <c r="D67" s="27">
        <f>[1]CUADRO123!E110</f>
        <v>0</v>
      </c>
      <c r="E67" s="28">
        <f>[1]CUADRO123!F110</f>
        <v>0</v>
      </c>
      <c r="F67" s="27">
        <f>[1]CUADRO123!G110</f>
        <v>0</v>
      </c>
      <c r="G67" s="28">
        <f>[1]CUADRO123!H110</f>
        <v>0</v>
      </c>
      <c r="H67" s="28">
        <f>IFERROR(F67/B67*100,0)</f>
        <v>0</v>
      </c>
      <c r="I67" s="27">
        <f>[1]CUADRO123!K110</f>
        <v>0</v>
      </c>
      <c r="J67" s="28">
        <f>[1]CUADRO123!L110</f>
        <v>0</v>
      </c>
      <c r="K67" s="28">
        <f t="shared" si="16"/>
        <v>0</v>
      </c>
      <c r="L67" s="27">
        <f>[1]CUADRO123!M110</f>
        <v>0</v>
      </c>
      <c r="M67" s="28">
        <f>[1]CUADRO123!N110</f>
        <v>0</v>
      </c>
      <c r="N67" s="28">
        <f t="shared" si="17"/>
        <v>0</v>
      </c>
    </row>
    <row r="68" spans="1:14" x14ac:dyDescent="0.2">
      <c r="A68" s="2" t="str">
        <f>'C01'!A68</f>
        <v>Busca trabajo por primera vez</v>
      </c>
      <c r="B68" s="27">
        <f>[1]CUADRO123!C111</f>
        <v>15631.030001515741</v>
      </c>
      <c r="C68" s="28">
        <f>[1]CUADRO123!D111</f>
        <v>9.7007551260532772</v>
      </c>
      <c r="D68" s="27">
        <f>[1]CUADRO123!E111</f>
        <v>0</v>
      </c>
      <c r="E68" s="28">
        <f>[1]CUADRO123!F111</f>
        <v>0</v>
      </c>
      <c r="F68" s="27">
        <f>[1]CUADRO123!G111</f>
        <v>15631.030001515741</v>
      </c>
      <c r="G68" s="28">
        <f>[1]CUADRO123!H111</f>
        <v>9.7007551260532772</v>
      </c>
      <c r="H68" s="28">
        <f t="shared" si="15"/>
        <v>100</v>
      </c>
      <c r="I68" s="27">
        <f>[1]CUADRO123!K111</f>
        <v>0</v>
      </c>
      <c r="J68" s="28">
        <f>[1]CUADRO123!L111</f>
        <v>0</v>
      </c>
      <c r="K68" s="28">
        <f t="shared" si="16"/>
        <v>0</v>
      </c>
      <c r="L68" s="27">
        <f>[1]CUADRO123!M111</f>
        <v>0</v>
      </c>
      <c r="M68" s="28">
        <f>[1]CUADRO123!N111</f>
        <v>0</v>
      </c>
      <c r="N68" s="28">
        <f t="shared" si="17"/>
        <v>0</v>
      </c>
    </row>
    <row r="69" spans="1:14" x14ac:dyDescent="0.2">
      <c r="A69" s="2" t="str">
        <f>'C01'!A69</f>
        <v>NS/NR</v>
      </c>
      <c r="B69" s="27">
        <f>[1]CUADRO123!C112</f>
        <v>28960.191286108584</v>
      </c>
      <c r="C69" s="28">
        <f>[1]CUADRO123!D112</f>
        <v>9.3950754268123351</v>
      </c>
      <c r="D69" s="27">
        <f>[1]CUADRO123!E112</f>
        <v>28960.191286108584</v>
      </c>
      <c r="E69" s="28">
        <f>[1]CUADRO123!F112</f>
        <v>9.3950754268123351</v>
      </c>
      <c r="F69" s="27">
        <f>[1]CUADRO123!G112</f>
        <v>0</v>
      </c>
      <c r="G69" s="28">
        <f>[1]CUADRO123!H112</f>
        <v>0</v>
      </c>
      <c r="H69" s="28">
        <f t="shared" si="15"/>
        <v>0</v>
      </c>
      <c r="I69" s="27">
        <f>[1]CUADRO123!K112</f>
        <v>4077.3261246243246</v>
      </c>
      <c r="J69" s="28">
        <f>[1]CUADRO123!L112</f>
        <v>8.7612634583044855</v>
      </c>
      <c r="K69" s="28">
        <f t="shared" si="16"/>
        <v>14.079071800123458</v>
      </c>
      <c r="L69" s="27">
        <f>[1]CUADRO123!M112</f>
        <v>10435.135441383625</v>
      </c>
      <c r="M69" s="28">
        <f>[1]CUADRO123!N112</f>
        <v>7.3356810817026252</v>
      </c>
      <c r="N69" s="28">
        <f t="shared" si="17"/>
        <v>36.03268824536071</v>
      </c>
    </row>
    <row r="70" spans="1:14" x14ac:dyDescent="0.2">
      <c r="A70" s="2"/>
    </row>
    <row r="71" spans="1:14" x14ac:dyDescent="0.2">
      <c r="A71" s="3" t="s">
        <v>1</v>
      </c>
    </row>
    <row r="72" spans="1:14" x14ac:dyDescent="0.2">
      <c r="A72" s="2" t="str">
        <f>'C01'!A72</f>
        <v>Directores y gerentes</v>
      </c>
      <c r="B72" s="27">
        <f>[1]CUADRO123!C113</f>
        <v>54078.681521521423</v>
      </c>
      <c r="C72" s="28">
        <f>[1]CUADRO123!D113</f>
        <v>13.444277749576379</v>
      </c>
      <c r="D72" s="27">
        <f>[1]CUADRO123!E113</f>
        <v>54078.681521521423</v>
      </c>
      <c r="E72" s="28">
        <f>[1]CUADRO123!F113</f>
        <v>13.444277749576379</v>
      </c>
      <c r="F72" s="27">
        <f>[1]CUADRO123!G113</f>
        <v>0</v>
      </c>
      <c r="G72" s="28">
        <f>[1]CUADRO123!H113</f>
        <v>0</v>
      </c>
      <c r="H72" s="28">
        <f>F72/B72*100</f>
        <v>0</v>
      </c>
      <c r="I72" s="27">
        <f>[1]CUADRO123!K113</f>
        <v>3191.199461663181</v>
      </c>
      <c r="J72" s="28">
        <f>[1]CUADRO123!L113</f>
        <v>9.7223160223723024</v>
      </c>
      <c r="K72" s="28">
        <f>IF(ISNUMBER(I72/D72*100),I72/D72*100,0)</f>
        <v>5.9010304465229897</v>
      </c>
      <c r="L72" s="27">
        <f>[1]CUADRO123!M113</f>
        <v>9692.9298817005856</v>
      </c>
      <c r="M72" s="28">
        <f>[1]CUADRO123!N113</f>
        <v>13.410505854326468</v>
      </c>
      <c r="N72" s="28">
        <f>IF(ISNUMBER(L72/D72*100),L72/D72*100,0)</f>
        <v>17.923754072745172</v>
      </c>
    </row>
    <row r="73" spans="1:14" x14ac:dyDescent="0.2">
      <c r="A73" s="2" t="str">
        <f>'C01'!A73</f>
        <v>Profesionales cientificos e intelectuales</v>
      </c>
      <c r="B73" s="27">
        <f>[1]CUADRO123!C114</f>
        <v>74181.275717980679</v>
      </c>
      <c r="C73" s="28">
        <f>[1]CUADRO123!D114</f>
        <v>16.014652006048916</v>
      </c>
      <c r="D73" s="27">
        <f>[1]CUADRO123!E114</f>
        <v>74181.275717980679</v>
      </c>
      <c r="E73" s="28">
        <f>[1]CUADRO123!F114</f>
        <v>16.014652006048916</v>
      </c>
      <c r="F73" s="27">
        <f>[1]CUADRO123!G114</f>
        <v>0</v>
      </c>
      <c r="G73" s="28">
        <f>[1]CUADRO123!H114</f>
        <v>0</v>
      </c>
      <c r="H73" s="28">
        <f t="shared" ref="H73:H81" si="18">F73/B73*100</f>
        <v>0</v>
      </c>
      <c r="I73" s="27">
        <f>[1]CUADRO123!K114</f>
        <v>8828.6954636877235</v>
      </c>
      <c r="J73" s="28">
        <f>[1]CUADRO123!L114</f>
        <v>15.734037843770528</v>
      </c>
      <c r="K73" s="28">
        <f t="shared" ref="K73:K81" si="19">IF(ISNUMBER(I73/D73*100),I73/D73*100,0)</f>
        <v>11.901514739719891</v>
      </c>
      <c r="L73" s="27">
        <f>[1]CUADRO123!M114</f>
        <v>14187.39180435118</v>
      </c>
      <c r="M73" s="28">
        <f>[1]CUADRO123!N114</f>
        <v>15.234230366299363</v>
      </c>
      <c r="N73" s="28">
        <f t="shared" ref="N73:N81" si="20">IF(ISNUMBER(L73/D73*100),L73/D73*100,0)</f>
        <v>19.125300376726091</v>
      </c>
    </row>
    <row r="74" spans="1:14" x14ac:dyDescent="0.2">
      <c r="A74" s="2" t="str">
        <f>'C01'!A74</f>
        <v>Tecnicos y profesionales de nivel medio</v>
      </c>
      <c r="B74" s="27">
        <f>[1]CUADRO123!C115</f>
        <v>108261.65489724863</v>
      </c>
      <c r="C74" s="28">
        <f>[1]CUADRO123!D115</f>
        <v>10.832374670157176</v>
      </c>
      <c r="D74" s="27">
        <f>[1]CUADRO123!E115</f>
        <v>108261.65489724863</v>
      </c>
      <c r="E74" s="28">
        <f>[1]CUADRO123!F115</f>
        <v>10.832374670157176</v>
      </c>
      <c r="F74" s="27">
        <f>[1]CUADRO123!G115</f>
        <v>0</v>
      </c>
      <c r="G74" s="28">
        <f>[1]CUADRO123!H115</f>
        <v>0</v>
      </c>
      <c r="H74" s="28">
        <f t="shared" si="18"/>
        <v>0</v>
      </c>
      <c r="I74" s="27">
        <f>[1]CUADRO123!K115</f>
        <v>11859.033438111321</v>
      </c>
      <c r="J74" s="28">
        <f>[1]CUADRO123!L115</f>
        <v>10.933871147967849</v>
      </c>
      <c r="K74" s="28">
        <f t="shared" si="19"/>
        <v>10.954047810710776</v>
      </c>
      <c r="L74" s="27">
        <f>[1]CUADRO123!M115</f>
        <v>32699.420422655166</v>
      </c>
      <c r="M74" s="28">
        <f>[1]CUADRO123!N115</f>
        <v>10.174348190949917</v>
      </c>
      <c r="N74" s="28">
        <f t="shared" si="20"/>
        <v>30.204064822111075</v>
      </c>
    </row>
    <row r="75" spans="1:14" x14ac:dyDescent="0.2">
      <c r="A75" s="2" t="str">
        <f>'C01'!A75</f>
        <v>Personal de apoyo administrativo</v>
      </c>
      <c r="B75" s="27">
        <f>[1]CUADRO123!C116</f>
        <v>62157.100476596468</v>
      </c>
      <c r="C75" s="28">
        <f>[1]CUADRO123!D116</f>
        <v>10.722154669997709</v>
      </c>
      <c r="D75" s="27">
        <f>[1]CUADRO123!E116</f>
        <v>62157.100476596468</v>
      </c>
      <c r="E75" s="28">
        <f>[1]CUADRO123!F116</f>
        <v>10.722154669997709</v>
      </c>
      <c r="F75" s="27">
        <f>[1]CUADRO123!G116</f>
        <v>0</v>
      </c>
      <c r="G75" s="28">
        <f>[1]CUADRO123!H116</f>
        <v>0</v>
      </c>
      <c r="H75" s="28">
        <f t="shared" si="18"/>
        <v>0</v>
      </c>
      <c r="I75" s="27">
        <f>[1]CUADRO123!K116</f>
        <v>4941.7993109109611</v>
      </c>
      <c r="J75" s="28">
        <f>[1]CUADRO123!L116</f>
        <v>9.6096045315304046</v>
      </c>
      <c r="K75" s="28">
        <f t="shared" si="19"/>
        <v>7.9504984515351689</v>
      </c>
      <c r="L75" s="27">
        <f>[1]CUADRO123!M116</f>
        <v>25527.530347445652</v>
      </c>
      <c r="M75" s="28">
        <f>[1]CUADRO123!N116</f>
        <v>10.382168978857568</v>
      </c>
      <c r="N75" s="28">
        <f t="shared" si="20"/>
        <v>41.06937124111402</v>
      </c>
    </row>
    <row r="76" spans="1:14" x14ac:dyDescent="0.2">
      <c r="A76" s="2" t="str">
        <f>'C01'!A76</f>
        <v>Trabajadores de los servicios y vendedores de comercios y mercados</v>
      </c>
      <c r="B76" s="27">
        <f>[1]CUADRO123!C117</f>
        <v>321440.22290717222</v>
      </c>
      <c r="C76" s="28">
        <f>[1]CUADRO123!D117</f>
        <v>8.190231575474586</v>
      </c>
      <c r="D76" s="27">
        <f>[1]CUADRO123!E117</f>
        <v>321440.22290717222</v>
      </c>
      <c r="E76" s="28">
        <f>[1]CUADRO123!F117</f>
        <v>8.190231575474586</v>
      </c>
      <c r="F76" s="27">
        <f>[1]CUADRO123!G117</f>
        <v>0</v>
      </c>
      <c r="G76" s="28">
        <f>[1]CUADRO123!H117</f>
        <v>0</v>
      </c>
      <c r="H76" s="28">
        <f t="shared" si="18"/>
        <v>0</v>
      </c>
      <c r="I76" s="27">
        <f>[1]CUADRO123!K117</f>
        <v>40441.733013305107</v>
      </c>
      <c r="J76" s="28">
        <f>[1]CUADRO123!L117</f>
        <v>8.0541134542277639</v>
      </c>
      <c r="K76" s="28">
        <f t="shared" si="19"/>
        <v>12.581416428703807</v>
      </c>
      <c r="L76" s="27">
        <f>[1]CUADRO123!M117</f>
        <v>150572.36443557718</v>
      </c>
      <c r="M76" s="28">
        <f>[1]CUADRO123!N117</f>
        <v>7.6658743214052727</v>
      </c>
      <c r="N76" s="28">
        <f t="shared" si="20"/>
        <v>46.84303758682389</v>
      </c>
    </row>
    <row r="77" spans="1:14" x14ac:dyDescent="0.2">
      <c r="A77" s="2" t="str">
        <f>'C01'!A77</f>
        <v>Agricultores y trabajadores calificados agropecuarios forestales y pesqueros</v>
      </c>
      <c r="B77" s="27">
        <f>[1]CUADRO123!C118</f>
        <v>207122.51492917471</v>
      </c>
      <c r="C77" s="28">
        <f>[1]CUADRO123!D118</f>
        <v>5.9403778274223802</v>
      </c>
      <c r="D77" s="27">
        <f>[1]CUADRO123!E118</f>
        <v>207122.51492917471</v>
      </c>
      <c r="E77" s="28">
        <f>[1]CUADRO123!F118</f>
        <v>5.9403778274223802</v>
      </c>
      <c r="F77" s="27">
        <f>[1]CUADRO123!G118</f>
        <v>0</v>
      </c>
      <c r="G77" s="28">
        <f>[1]CUADRO123!H118</f>
        <v>0</v>
      </c>
      <c r="H77" s="28">
        <f t="shared" si="18"/>
        <v>0</v>
      </c>
      <c r="I77" s="27">
        <f>[1]CUADRO123!K118</f>
        <v>50659.722628681266</v>
      </c>
      <c r="J77" s="28">
        <f>[1]CUADRO123!L118</f>
        <v>5.992889062771253</v>
      </c>
      <c r="K77" s="28">
        <f t="shared" si="19"/>
        <v>24.458819769547649</v>
      </c>
      <c r="L77" s="27">
        <f>[1]CUADRO123!M118</f>
        <v>50669.571238538214</v>
      </c>
      <c r="M77" s="28">
        <f>[1]CUADRO123!N118</f>
        <v>6.1756889465890881</v>
      </c>
      <c r="N77" s="28">
        <f t="shared" si="20"/>
        <v>24.463574737813808</v>
      </c>
    </row>
    <row r="78" spans="1:14" x14ac:dyDescent="0.2">
      <c r="A78" s="2" t="str">
        <f>'C01'!A78</f>
        <v>Oficiales, operarios y artesanos de artes mecanicas y de otros oficios</v>
      </c>
      <c r="B78" s="27">
        <f>[1]CUADRO123!C119</f>
        <v>397468.27905386843</v>
      </c>
      <c r="C78" s="28">
        <f>[1]CUADRO123!D119</f>
        <v>7.6675314743254006</v>
      </c>
      <c r="D78" s="27">
        <f>[1]CUADRO123!E119</f>
        <v>397468.27905386843</v>
      </c>
      <c r="E78" s="28">
        <f>[1]CUADRO123!F119</f>
        <v>7.6675314743254006</v>
      </c>
      <c r="F78" s="27">
        <f>[1]CUADRO123!G119</f>
        <v>0</v>
      </c>
      <c r="G78" s="28">
        <f>[1]CUADRO123!H119</f>
        <v>0</v>
      </c>
      <c r="H78" s="28">
        <f t="shared" si="18"/>
        <v>0</v>
      </c>
      <c r="I78" s="27">
        <f>[1]CUADRO123!K119</f>
        <v>53416.789205904526</v>
      </c>
      <c r="J78" s="28">
        <f>[1]CUADRO123!L119</f>
        <v>6.9790177089452055</v>
      </c>
      <c r="K78" s="28">
        <f t="shared" si="19"/>
        <v>13.43925843165588</v>
      </c>
      <c r="L78" s="27">
        <f>[1]CUADRO123!M119</f>
        <v>198890.22776071395</v>
      </c>
      <c r="M78" s="28">
        <f>[1]CUADRO123!N119</f>
        <v>7.2666189289646335</v>
      </c>
      <c r="N78" s="28">
        <f t="shared" si="20"/>
        <v>50.039270614035239</v>
      </c>
    </row>
    <row r="79" spans="1:14" x14ac:dyDescent="0.2">
      <c r="A79" s="2" t="str">
        <f>'C01'!A79</f>
        <v>Operadores de instalaciones y maquinas y ensambladores</v>
      </c>
      <c r="B79" s="27">
        <f>[1]CUADRO123!C120</f>
        <v>215717.56013658544</v>
      </c>
      <c r="C79" s="28">
        <f>[1]CUADRO123!D120</f>
        <v>7.8591007485844075</v>
      </c>
      <c r="D79" s="27">
        <f>[1]CUADRO123!E120</f>
        <v>215717.56013658544</v>
      </c>
      <c r="E79" s="28">
        <f>[1]CUADRO123!F120</f>
        <v>7.8591007485844075</v>
      </c>
      <c r="F79" s="27">
        <f>[1]CUADRO123!G120</f>
        <v>0</v>
      </c>
      <c r="G79" s="28">
        <f>[1]CUADRO123!H120</f>
        <v>0</v>
      </c>
      <c r="H79" s="28">
        <f t="shared" si="18"/>
        <v>0</v>
      </c>
      <c r="I79" s="27">
        <f>[1]CUADRO123!K120</f>
        <v>23336.632185815048</v>
      </c>
      <c r="J79" s="28">
        <f>[1]CUADRO123!L120</f>
        <v>7.8451112986588303</v>
      </c>
      <c r="K79" s="28">
        <f t="shared" si="19"/>
        <v>10.818142097953936</v>
      </c>
      <c r="L79" s="27">
        <f>[1]CUADRO123!M120</f>
        <v>113571.27291744424</v>
      </c>
      <c r="M79" s="28">
        <f>[1]CUADRO123!N120</f>
        <v>8.0641247528567579</v>
      </c>
      <c r="N79" s="28">
        <f t="shared" si="20"/>
        <v>52.648135295770338</v>
      </c>
    </row>
    <row r="80" spans="1:14" x14ac:dyDescent="0.2">
      <c r="A80" s="2" t="str">
        <f>'C01'!A80</f>
        <v>Ocupaciones elementales</v>
      </c>
      <c r="B80" s="27">
        <f>[1]CUADRO123!C121</f>
        <v>739606.78901228623</v>
      </c>
      <c r="C80" s="28">
        <f>[1]CUADRO123!D121</f>
        <v>6.1559874080785981</v>
      </c>
      <c r="D80" s="27">
        <f>[1]CUADRO123!E121</f>
        <v>739606.78901228623</v>
      </c>
      <c r="E80" s="28">
        <f>[1]CUADRO123!F121</f>
        <v>6.1559874080785981</v>
      </c>
      <c r="F80" s="27">
        <f>[1]CUADRO123!G121</f>
        <v>0</v>
      </c>
      <c r="G80" s="28">
        <f>[1]CUADRO123!H121</f>
        <v>0</v>
      </c>
      <c r="H80" s="28">
        <f t="shared" si="18"/>
        <v>0</v>
      </c>
      <c r="I80" s="27">
        <f>[1]CUADRO123!K121</f>
        <v>215065.19137488698</v>
      </c>
      <c r="J80" s="28">
        <f>[1]CUADRO123!L121</f>
        <v>5.7142986387462633</v>
      </c>
      <c r="K80" s="28">
        <f t="shared" si="19"/>
        <v>29.078314933006162</v>
      </c>
      <c r="L80" s="27">
        <f>[1]CUADRO123!M121</f>
        <v>268454.08259644557</v>
      </c>
      <c r="M80" s="28">
        <f>[1]CUADRO123!N121</f>
        <v>6.3821152777792509</v>
      </c>
      <c r="N80" s="28">
        <f t="shared" si="20"/>
        <v>36.296865656811335</v>
      </c>
    </row>
    <row r="81" spans="1:14" x14ac:dyDescent="0.2">
      <c r="A81" s="2" t="str">
        <f>'C01'!A81</f>
        <v>Ocupaciones militares</v>
      </c>
      <c r="B81" s="27">
        <f>[1]CUADRO123!C122</f>
        <v>2488.1680935775985</v>
      </c>
      <c r="C81" s="28">
        <f>[1]CUADRO123!D122</f>
        <v>8.9973670694608003</v>
      </c>
      <c r="D81" s="27">
        <f>[1]CUADRO123!E122</f>
        <v>2488.1680935775985</v>
      </c>
      <c r="E81" s="28">
        <f>[1]CUADRO123!F122</f>
        <v>8.9973670694608003</v>
      </c>
      <c r="F81" s="27">
        <f>[1]CUADRO123!G122</f>
        <v>0</v>
      </c>
      <c r="G81" s="28">
        <f>[1]CUADRO123!H122</f>
        <v>0</v>
      </c>
      <c r="H81" s="28">
        <f t="shared" si="18"/>
        <v>0</v>
      </c>
      <c r="I81" s="27">
        <f>[1]CUADRO123!K122</f>
        <v>0</v>
      </c>
      <c r="J81" s="28">
        <f>[1]CUADRO123!L122</f>
        <v>0</v>
      </c>
      <c r="K81" s="28">
        <f t="shared" si="19"/>
        <v>0</v>
      </c>
      <c r="L81" s="27">
        <f>[1]CUADRO123!M122</f>
        <v>1271.0434268346121</v>
      </c>
      <c r="M81" s="28">
        <f>[1]CUADRO123!N122</f>
        <v>8</v>
      </c>
      <c r="N81" s="28">
        <f t="shared" si="20"/>
        <v>51.083503165055447</v>
      </c>
    </row>
    <row r="82" spans="1:14" x14ac:dyDescent="0.2">
      <c r="A82" s="26" t="s">
        <v>89</v>
      </c>
      <c r="B82" s="27">
        <f>[1]CUADRO123!C123</f>
        <v>0</v>
      </c>
      <c r="C82" s="28">
        <f>[1]CUADRO123!D123</f>
        <v>0</v>
      </c>
      <c r="D82" s="27">
        <f>[1]CUADRO123!E123</f>
        <v>0</v>
      </c>
      <c r="E82" s="28">
        <f>[1]CUADRO123!F123</f>
        <v>0</v>
      </c>
      <c r="F82" s="27">
        <f>[1]CUADRO123!G123</f>
        <v>0</v>
      </c>
      <c r="G82" s="28">
        <f>[1]CUADRO123!H123</f>
        <v>0</v>
      </c>
      <c r="H82" s="28">
        <f>IFERROR(F82/B82*100,0)</f>
        <v>0</v>
      </c>
      <c r="I82" s="27">
        <f>[1]CUADRO123!K123</f>
        <v>0</v>
      </c>
      <c r="J82" s="28">
        <f>[1]CUADRO123!L123</f>
        <v>0</v>
      </c>
      <c r="K82" s="28">
        <f t="shared" ref="K82:K84" si="21">IF(ISNUMBER(I82/D82*100),I82/D82*100,0)</f>
        <v>0</v>
      </c>
      <c r="L82" s="27">
        <f>[1]CUADRO123!M123</f>
        <v>0</v>
      </c>
      <c r="M82" s="28">
        <f>[1]CUADRO123!N123</f>
        <v>0</v>
      </c>
      <c r="N82" s="28">
        <f t="shared" ref="N82:N84" si="22">IF(ISNUMBER(L82/D82*100),L82/D82*100,0)</f>
        <v>0</v>
      </c>
    </row>
    <row r="83" spans="1:14" x14ac:dyDescent="0.2">
      <c r="A83" s="2" t="str">
        <f>'C01'!A83</f>
        <v>Busca trabajo por primera vez</v>
      </c>
      <c r="B83" s="27">
        <f>[1]CUADRO123!C124</f>
        <v>15631.030001515741</v>
      </c>
      <c r="C83" s="28">
        <f>[1]CUADRO123!D124</f>
        <v>9.7007551260532772</v>
      </c>
      <c r="D83" s="27">
        <f>[1]CUADRO123!E124</f>
        <v>0</v>
      </c>
      <c r="E83" s="28">
        <f>[1]CUADRO123!F124</f>
        <v>0</v>
      </c>
      <c r="F83" s="27">
        <f>[1]CUADRO123!G124</f>
        <v>15631.030001515741</v>
      </c>
      <c r="G83" s="28">
        <f>[1]CUADRO123!H124</f>
        <v>9.7007551260532772</v>
      </c>
      <c r="H83" s="28">
        <f t="shared" ref="H83:H84" si="23">F83/B83*100</f>
        <v>100</v>
      </c>
      <c r="I83" s="27">
        <f>[1]CUADRO123!K124</f>
        <v>0</v>
      </c>
      <c r="J83" s="28">
        <f>[1]CUADRO123!L124</f>
        <v>0</v>
      </c>
      <c r="K83" s="28">
        <f t="shared" si="21"/>
        <v>0</v>
      </c>
      <c r="L83" s="27">
        <f>[1]CUADRO123!M124</f>
        <v>0</v>
      </c>
      <c r="M83" s="28">
        <f>[1]CUADRO123!N124</f>
        <v>0</v>
      </c>
      <c r="N83" s="28">
        <f t="shared" si="22"/>
        <v>0</v>
      </c>
    </row>
    <row r="84" spans="1:14" x14ac:dyDescent="0.2">
      <c r="A84" s="2" t="str">
        <f>'C01'!A84</f>
        <v>NS/NR</v>
      </c>
      <c r="B84" s="27">
        <f>[1]CUADRO123!C125</f>
        <v>6335.2651431444392</v>
      </c>
      <c r="C84" s="28">
        <f>[1]CUADRO123!D125</f>
        <v>9.435106395583043</v>
      </c>
      <c r="D84" s="27">
        <f>[1]CUADRO123!E125</f>
        <v>6335.2651431444392</v>
      </c>
      <c r="E84" s="28">
        <f>[1]CUADRO123!F125</f>
        <v>9.435106395583043</v>
      </c>
      <c r="F84" s="27">
        <f>[1]CUADRO123!G125</f>
        <v>0</v>
      </c>
      <c r="G84" s="28">
        <f>[1]CUADRO123!H125</f>
        <v>0</v>
      </c>
      <c r="H84" s="28">
        <f t="shared" si="23"/>
        <v>0</v>
      </c>
      <c r="I84" s="27">
        <f>[1]CUADRO123!K125</f>
        <v>2841.2543647266002</v>
      </c>
      <c r="J84" s="28">
        <f>[1]CUADRO123!L125</f>
        <v>7.8456396841564695</v>
      </c>
      <c r="K84" s="28">
        <f t="shared" si="21"/>
        <v>44.848231297804446</v>
      </c>
      <c r="L84" s="27">
        <f>[1]CUADRO123!M125</f>
        <v>0</v>
      </c>
      <c r="M84" s="28">
        <f>[1]CUADRO123!N125</f>
        <v>0</v>
      </c>
      <c r="N84" s="28">
        <f t="shared" si="22"/>
        <v>0</v>
      </c>
    </row>
    <row r="85" spans="1:14" x14ac:dyDescent="0.2">
      <c r="A85" s="39"/>
      <c r="B85" s="39"/>
      <c r="C85" s="40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</row>
    <row r="86" spans="1:14" x14ac:dyDescent="0.2">
      <c r="A86" s="1" t="str">
        <f>A31</f>
        <v>Fuente: Instituto Nacional de Estadística (INE).  LXXIV Encuesta Permanente de Hogares de Propósitos Múltiples, Junio 2022.</v>
      </c>
    </row>
    <row r="87" spans="1:14" x14ac:dyDescent="0.2">
      <c r="A87" s="1" t="s">
        <v>0</v>
      </c>
    </row>
    <row r="88" spans="1:14" x14ac:dyDescent="0.2">
      <c r="A88" s="1" t="s">
        <v>84</v>
      </c>
    </row>
    <row r="89" spans="1:14" x14ac:dyDescent="0.2">
      <c r="A89" s="1" t="s">
        <v>82</v>
      </c>
    </row>
    <row r="90" spans="1:14" x14ac:dyDescent="0.2">
      <c r="A90" s="1" t="s">
        <v>83</v>
      </c>
    </row>
  </sheetData>
  <mergeCells count="16">
    <mergeCell ref="A37:N37"/>
    <mergeCell ref="A40:A41"/>
    <mergeCell ref="B40:C40"/>
    <mergeCell ref="D40:E40"/>
    <mergeCell ref="F40:H40"/>
    <mergeCell ref="I40:K40"/>
    <mergeCell ref="L40:N40"/>
    <mergeCell ref="A38:N38"/>
    <mergeCell ref="A1:N1"/>
    <mergeCell ref="A2:N2"/>
    <mergeCell ref="A3:A4"/>
    <mergeCell ref="B3:C3"/>
    <mergeCell ref="D3:E3"/>
    <mergeCell ref="F3:H3"/>
    <mergeCell ref="I3:K3"/>
    <mergeCell ref="L3:N3"/>
  </mergeCells>
  <printOptions horizontalCentered="1"/>
  <pageMargins left="0.77122047244094494" right="0.27559055118110237" top="0.35433070866141736" bottom="0.39370078740157483" header="0" footer="0.15748031496062992"/>
  <pageSetup paperSize="9" scale="87" firstPageNumber="60" orientation="landscape" useFirstPageNumber="1" r:id="rId1"/>
  <headerFooter alignWithMargins="0">
    <oddFooter>&amp;L&amp;Z&amp;F+&amp;F+&amp;A&amp;C&amp;8&amp;P&amp;R&amp;D+&amp;T</oddFooter>
  </headerFooter>
  <rowBreaks count="1" manualBreakCount="1">
    <brk id="36" max="16383" man="1"/>
  </rowBreaks>
  <ignoredErrors>
    <ignoredError sqref="O9:U13 O21:U2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N90"/>
  <sheetViews>
    <sheetView topLeftCell="A64" zoomScaleNormal="100" workbookViewId="0">
      <selection activeCell="D23" sqref="D23"/>
    </sheetView>
  </sheetViews>
  <sheetFormatPr baseColWidth="10" defaultColWidth="12" defaultRowHeight="11.25" x14ac:dyDescent="0.2"/>
  <cols>
    <col min="1" max="1" width="44.6640625" style="24" customWidth="1"/>
    <col min="2" max="2" width="13" style="24" bestFit="1" customWidth="1"/>
    <col min="3" max="3" width="9.6640625" style="24" bestFit="1" customWidth="1"/>
    <col min="4" max="4" width="13" style="24" bestFit="1" customWidth="1"/>
    <col min="5" max="5" width="8" style="24" customWidth="1"/>
    <col min="6" max="6" width="11" style="24" bestFit="1" customWidth="1"/>
    <col min="7" max="8" width="8" style="24" customWidth="1"/>
    <col min="9" max="9" width="11" style="24" bestFit="1" customWidth="1"/>
    <col min="10" max="11" width="8" style="24" customWidth="1"/>
    <col min="12" max="12" width="11" style="24" bestFit="1" customWidth="1"/>
    <col min="13" max="14" width="8" style="24" customWidth="1"/>
    <col min="15" max="15" width="10.5" style="24" bestFit="1" customWidth="1"/>
    <col min="16" max="16" width="6.1640625" style="24" bestFit="1" customWidth="1"/>
    <col min="17" max="17" width="9" style="24" bestFit="1" customWidth="1"/>
    <col min="18" max="18" width="6.1640625" style="24" bestFit="1" customWidth="1"/>
    <col min="19" max="19" width="7" style="24" bestFit="1" customWidth="1"/>
    <col min="20" max="20" width="9" style="24" bestFit="1" customWidth="1"/>
    <col min="21" max="21" width="6.1640625" style="24" bestFit="1" customWidth="1"/>
    <col min="22" max="22" width="7.1640625" style="24" bestFit="1" customWidth="1"/>
    <col min="23" max="23" width="9" style="24" bestFit="1" customWidth="1"/>
    <col min="24" max="24" width="6.1640625" style="24" bestFit="1" customWidth="1"/>
    <col min="25" max="25" width="7.1640625" style="24" bestFit="1" customWidth="1"/>
    <col min="26" max="16384" width="12" style="24"/>
  </cols>
  <sheetData>
    <row r="1" spans="1:14" x14ac:dyDescent="0.2">
      <c r="A1" s="82" t="s">
        <v>93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14" ht="26.25" customHeight="1" x14ac:dyDescent="0.35">
      <c r="A2" s="83" t="s">
        <v>26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35.25" customHeight="1" x14ac:dyDescent="0.2">
      <c r="A3" s="84" t="s">
        <v>21</v>
      </c>
      <c r="B3" s="78" t="s">
        <v>75</v>
      </c>
      <c r="C3" s="78"/>
      <c r="D3" s="78" t="s">
        <v>20</v>
      </c>
      <c r="E3" s="78"/>
      <c r="F3" s="78" t="s">
        <v>19</v>
      </c>
      <c r="G3" s="78"/>
      <c r="H3" s="78"/>
      <c r="I3" s="79" t="s">
        <v>80</v>
      </c>
      <c r="J3" s="79"/>
      <c r="K3" s="79"/>
      <c r="L3" s="79" t="s">
        <v>81</v>
      </c>
      <c r="M3" s="79"/>
      <c r="N3" s="79"/>
    </row>
    <row r="4" spans="1:14" x14ac:dyDescent="0.2">
      <c r="A4" s="85"/>
      <c r="B4" s="25" t="s">
        <v>18</v>
      </c>
      <c r="C4" s="25" t="s">
        <v>17</v>
      </c>
      <c r="D4" s="25" t="s">
        <v>18</v>
      </c>
      <c r="E4" s="25" t="s">
        <v>17</v>
      </c>
      <c r="F4" s="25" t="s">
        <v>18</v>
      </c>
      <c r="G4" s="25" t="s">
        <v>17</v>
      </c>
      <c r="H4" s="25" t="s">
        <v>79</v>
      </c>
      <c r="I4" s="25" t="s">
        <v>18</v>
      </c>
      <c r="J4" s="25" t="s">
        <v>17</v>
      </c>
      <c r="K4" s="25" t="s">
        <v>72</v>
      </c>
      <c r="L4" s="25" t="s">
        <v>18</v>
      </c>
      <c r="M4" s="25" t="s">
        <v>17</v>
      </c>
      <c r="N4" s="25" t="s">
        <v>16</v>
      </c>
    </row>
    <row r="6" spans="1:14" x14ac:dyDescent="0.2">
      <c r="A6" s="48" t="s">
        <v>27</v>
      </c>
      <c r="B6" s="7">
        <f>[1]CUADRO123!C133</f>
        <v>1653775.9244436473</v>
      </c>
      <c r="C6" s="6">
        <f>[1]CUADRO123!D133</f>
        <v>9.181299996611461</v>
      </c>
      <c r="D6" s="7">
        <f>[1]CUADRO123!E133</f>
        <v>1441101.5033423763</v>
      </c>
      <c r="E6" s="6">
        <f>[1]CUADRO123!F133</f>
        <v>9.0921136116504151</v>
      </c>
      <c r="F6" s="7">
        <f>[1]CUADRO123!G133</f>
        <v>212674.4211012733</v>
      </c>
      <c r="G6" s="6">
        <f>[1]CUADRO123!H133</f>
        <v>9.7700240849416708</v>
      </c>
      <c r="H6" s="6">
        <f>F6/B6*100</f>
        <v>12.859929689254598</v>
      </c>
      <c r="I6" s="7">
        <f>[1]CUADRO123!K133</f>
        <v>343818.71722375666</v>
      </c>
      <c r="J6" s="6">
        <f>[1]CUADRO123!L133</f>
        <v>8.6492199916052375</v>
      </c>
      <c r="K6" s="6">
        <f>IF(ISNUMBER(I6/D6*100),I6/D6*100,0)</f>
        <v>23.858050000387262</v>
      </c>
      <c r="L6" s="7">
        <f>[1]CUADRO123!M133</f>
        <v>464974.80769455194</v>
      </c>
      <c r="M6" s="6">
        <f>[1]CUADRO123!N133</f>
        <v>8.5286325184277878</v>
      </c>
      <c r="N6" s="6">
        <f>IF(ISNUMBER(L6/D6*100),L6/D6*100,0)</f>
        <v>32.265236460868742</v>
      </c>
    </row>
    <row r="7" spans="1:14" x14ac:dyDescent="0.2">
      <c r="A7" s="48"/>
    </row>
    <row r="8" spans="1:14" x14ac:dyDescent="0.2">
      <c r="A8" s="48" t="s">
        <v>14</v>
      </c>
      <c r="B8" s="67"/>
      <c r="C8" s="68"/>
      <c r="D8" s="67"/>
      <c r="E8" s="68"/>
      <c r="F8" s="67"/>
      <c r="G8" s="68"/>
      <c r="H8" s="68"/>
      <c r="I8" s="67"/>
      <c r="J8" s="68"/>
      <c r="K8" s="68"/>
      <c r="L8" s="67"/>
      <c r="M8" s="68"/>
      <c r="N8" s="68"/>
    </row>
    <row r="9" spans="1:14" x14ac:dyDescent="0.2">
      <c r="A9" s="49" t="s">
        <v>13</v>
      </c>
      <c r="B9" s="27">
        <f>[1]CUADRO123!C134</f>
        <v>1113080.6076382652</v>
      </c>
      <c r="C9" s="28">
        <f>[1]CUADRO123!D134</f>
        <v>10.100405312640222</v>
      </c>
      <c r="D9" s="27">
        <f>[1]CUADRO123!E134</f>
        <v>954856.77905442752</v>
      </c>
      <c r="E9" s="28">
        <f>[1]CUADRO123!F134</f>
        <v>10.032679652775224</v>
      </c>
      <c r="F9" s="27">
        <f>[1]CUADRO123!G134</f>
        <v>158223.8285838411</v>
      </c>
      <c r="G9" s="28">
        <f>[1]CUADRO123!H134</f>
        <v>10.499852274399871</v>
      </c>
      <c r="H9" s="28">
        <f>F9/B9*100</f>
        <v>14.214947911055647</v>
      </c>
      <c r="I9" s="27">
        <f>[1]CUADRO123!K134</f>
        <v>207887.68407616668</v>
      </c>
      <c r="J9" s="28">
        <f>[1]CUADRO123!L134</f>
        <v>9.5887508487618938</v>
      </c>
      <c r="K9" s="28">
        <f>IF(ISNUMBER(I9/D9*100),I9/D9*100,0)</f>
        <v>21.771608961297108</v>
      </c>
      <c r="L9" s="27">
        <f>[1]CUADRO123!M134</f>
        <v>307040.09617566905</v>
      </c>
      <c r="M9" s="28">
        <f>[1]CUADRO123!N134</f>
        <v>9.1761902687956294</v>
      </c>
      <c r="N9" s="28">
        <f>IF(ISNUMBER(L9/D9*100),L9/D9*100,0)</f>
        <v>32.155617775445208</v>
      </c>
    </row>
    <row r="10" spans="1:14" x14ac:dyDescent="0.2">
      <c r="A10" s="50" t="s">
        <v>12</v>
      </c>
      <c r="B10" s="27">
        <f>[1]CUADRO123!C136</f>
        <v>274388.55757242732</v>
      </c>
      <c r="C10" s="28">
        <f>[1]CUADRO123!D136</f>
        <v>10.990074313274967</v>
      </c>
      <c r="D10" s="27">
        <f>[1]CUADRO123!E136</f>
        <v>222243.73281015159</v>
      </c>
      <c r="E10" s="28">
        <f>[1]CUADRO123!F136</f>
        <v>10.858500745003351</v>
      </c>
      <c r="F10" s="27">
        <f>[1]CUADRO123!G136</f>
        <v>52144.82476227657</v>
      </c>
      <c r="G10" s="28">
        <f>[1]CUADRO123!H136</f>
        <v>11.535916018331026</v>
      </c>
      <c r="H10" s="28">
        <f>F10/B10*100</f>
        <v>19.004008484760693</v>
      </c>
      <c r="I10" s="27">
        <f>[1]CUADRO123!K136</f>
        <v>63845.182895673192</v>
      </c>
      <c r="J10" s="28">
        <f>[1]CUADRO123!L136</f>
        <v>9.7272532533604661</v>
      </c>
      <c r="K10" s="28">
        <f>IF(ISNUMBER(I10/D10*100),I10/D10*100,0)</f>
        <v>28.727551543697295</v>
      </c>
      <c r="L10" s="27">
        <f>[1]CUADRO123!M136</f>
        <v>54843.630652890752</v>
      </c>
      <c r="M10" s="28">
        <f>[1]CUADRO123!N136</f>
        <v>10.116159487482092</v>
      </c>
      <c r="N10" s="28">
        <f>IF(ISNUMBER(L10/D10*100),L10/D10*100,0)</f>
        <v>24.677245094573763</v>
      </c>
    </row>
    <row r="11" spans="1:14" x14ac:dyDescent="0.2">
      <c r="A11" s="50" t="s">
        <v>11</v>
      </c>
      <c r="B11" s="27">
        <f>[1]CUADRO123!C137</f>
        <v>140737.12687230681</v>
      </c>
      <c r="C11" s="28">
        <f>[1]CUADRO123!D137</f>
        <v>10.340096019823442</v>
      </c>
      <c r="D11" s="27">
        <f>[1]CUADRO123!E137</f>
        <v>124117.41590999953</v>
      </c>
      <c r="E11" s="28">
        <f>[1]CUADRO123!F137</f>
        <v>10.292545710267232</v>
      </c>
      <c r="F11" s="27">
        <f>[1]CUADRO123!G137</f>
        <v>16619.710962307669</v>
      </c>
      <c r="G11" s="28">
        <f>[1]CUADRO123!H137</f>
        <v>10.69180754226268</v>
      </c>
      <c r="H11" s="28">
        <f t="shared" ref="H11:H13" si="0">F11/B11*100</f>
        <v>11.809045226130712</v>
      </c>
      <c r="I11" s="27">
        <f>[1]CUADRO123!K137</f>
        <v>17098.125670859692</v>
      </c>
      <c r="J11" s="28">
        <f>[1]CUADRO123!L137</f>
        <v>9.2779255319148923</v>
      </c>
      <c r="K11" s="28">
        <f t="shared" ref="K11:K13" si="1">IF(ISNUMBER(I11/D11*100),I11/D11*100,0)</f>
        <v>13.775766716943211</v>
      </c>
      <c r="L11" s="27">
        <f>[1]CUADRO123!M137</f>
        <v>42953.320572171921</v>
      </c>
      <c r="M11" s="28">
        <f>[1]CUADRO123!N137</f>
        <v>9.1647528706939578</v>
      </c>
      <c r="N11" s="28">
        <f t="shared" ref="N11:N13" si="2">IF(ISNUMBER(L11/D11*100),L11/D11*100,0)</f>
        <v>34.607005195240596</v>
      </c>
    </row>
    <row r="12" spans="1:14" x14ac:dyDescent="0.2">
      <c r="A12" s="50" t="s">
        <v>10</v>
      </c>
      <c r="B12" s="27">
        <f>[1]CUADRO123!C138</f>
        <v>697954.92319354159</v>
      </c>
      <c r="C12" s="28">
        <f>[1]CUADRO123!D138</f>
        <v>9.7002913798629766</v>
      </c>
      <c r="D12" s="27">
        <f>[1]CUADRO123!E138</f>
        <v>608495.6303342852</v>
      </c>
      <c r="E12" s="28">
        <f>[1]CUADRO123!F138</f>
        <v>9.6770933421866356</v>
      </c>
      <c r="F12" s="27">
        <f>[1]CUADRO123!G138</f>
        <v>89459.292859256981</v>
      </c>
      <c r="G12" s="28">
        <f>[1]CUADRO123!H138</f>
        <v>9.8547099695107239</v>
      </c>
      <c r="H12" s="28">
        <f t="shared" si="0"/>
        <v>12.817345345159215</v>
      </c>
      <c r="I12" s="27">
        <f>[1]CUADRO123!K138</f>
        <v>126944.37550963467</v>
      </c>
      <c r="J12" s="28">
        <f>[1]CUADRO123!L138</f>
        <v>9.5584381273391905</v>
      </c>
      <c r="K12" s="28">
        <f t="shared" si="1"/>
        <v>20.862002811736886</v>
      </c>
      <c r="L12" s="27">
        <f>[1]CUADRO123!M138</f>
        <v>209243.14495060715</v>
      </c>
      <c r="M12" s="28">
        <f>[1]CUADRO123!N138</f>
        <v>8.9305902047449042</v>
      </c>
      <c r="N12" s="28">
        <f t="shared" si="2"/>
        <v>34.386959333735334</v>
      </c>
    </row>
    <row r="13" spans="1:14" x14ac:dyDescent="0.2">
      <c r="A13" s="49" t="s">
        <v>9</v>
      </c>
      <c r="B13" s="27">
        <f>[1]CUADRO123!C139</f>
        <v>540695.31680538051</v>
      </c>
      <c r="C13" s="28">
        <f>[1]CUADRO123!D139</f>
        <v>7.2068614916899092</v>
      </c>
      <c r="D13" s="27">
        <f>[1]CUADRO123!E139</f>
        <v>486244.72428794764</v>
      </c>
      <c r="E13" s="28">
        <f>[1]CUADRO123!F139</f>
        <v>7.1666339427462278</v>
      </c>
      <c r="F13" s="27">
        <f>[1]CUADRO123!G139</f>
        <v>54450.592517432669</v>
      </c>
      <c r="G13" s="28">
        <f>[1]CUADRO123!H139</f>
        <v>7.5581190301249057</v>
      </c>
      <c r="H13" s="28">
        <f t="shared" si="0"/>
        <v>10.070476074981759</v>
      </c>
      <c r="I13" s="27">
        <f>[1]CUADRO123!K139</f>
        <v>135931.03314759006</v>
      </c>
      <c r="J13" s="28">
        <f>[1]CUADRO123!L139</f>
        <v>7.149564239527697</v>
      </c>
      <c r="K13" s="28">
        <f t="shared" si="1"/>
        <v>27.955271565495387</v>
      </c>
      <c r="L13" s="27">
        <f>[1]CUADRO123!M139</f>
        <v>157934.71151888344</v>
      </c>
      <c r="M13" s="28">
        <f>[1]CUADRO123!N139</f>
        <v>7.2588007084422674</v>
      </c>
      <c r="N13" s="28">
        <f t="shared" si="2"/>
        <v>32.480498734492514</v>
      </c>
    </row>
    <row r="14" spans="1:14" x14ac:dyDescent="0.2">
      <c r="A14" s="49"/>
    </row>
    <row r="15" spans="1:14" x14ac:dyDescent="0.2">
      <c r="A15" s="41" t="s">
        <v>71</v>
      </c>
      <c r="B15" s="27"/>
      <c r="C15" s="28"/>
      <c r="D15" s="27"/>
      <c r="E15" s="28"/>
      <c r="F15" s="27"/>
      <c r="G15" s="28"/>
      <c r="H15" s="28"/>
      <c r="I15" s="27"/>
      <c r="J15" s="28"/>
      <c r="K15" s="28"/>
      <c r="L15" s="27"/>
      <c r="M15" s="28"/>
      <c r="N15" s="28"/>
    </row>
    <row r="16" spans="1:14" x14ac:dyDescent="0.2">
      <c r="A16" s="42" t="s">
        <v>66</v>
      </c>
      <c r="B16" s="27">
        <f>[1]CUADRO123!C140</f>
        <v>63757.442516770796</v>
      </c>
      <c r="C16" s="28">
        <f>[1]CUADRO123!D140</f>
        <v>0</v>
      </c>
      <c r="D16" s="27">
        <f>[1]CUADRO123!E140</f>
        <v>59443.638844833258</v>
      </c>
      <c r="E16" s="28">
        <f>[1]CUADRO123!F140</f>
        <v>0</v>
      </c>
      <c r="F16" s="27">
        <f>[1]CUADRO123!G140</f>
        <v>4313.8036719375432</v>
      </c>
      <c r="G16" s="28">
        <f>[1]CUADRO123!H140</f>
        <v>0</v>
      </c>
      <c r="H16" s="28">
        <f>F16/B16*100</f>
        <v>6.7659609633853144</v>
      </c>
      <c r="I16" s="27">
        <f>[1]CUADRO123!K140</f>
        <v>16173.971748397234</v>
      </c>
      <c r="J16" s="28">
        <f>[1]CUADRO123!L140</f>
        <v>0</v>
      </c>
      <c r="K16" s="28">
        <f>IF(ISNUMBER(I16/D16*100),I16/D16*100,0)</f>
        <v>27.208919343945997</v>
      </c>
      <c r="L16" s="27">
        <f>[1]CUADRO123!M140</f>
        <v>16654.814859552054</v>
      </c>
      <c r="M16" s="28">
        <f>[1]CUADRO123!N140</f>
        <v>0</v>
      </c>
      <c r="N16" s="28">
        <f>IF(ISNUMBER(L16/D16*100),L16/D16*100,0)</f>
        <v>28.01782525969919</v>
      </c>
    </row>
    <row r="17" spans="1:14" x14ac:dyDescent="0.2">
      <c r="A17" s="42" t="s">
        <v>67</v>
      </c>
      <c r="B17" s="27">
        <f>[1]CUADRO123!C141</f>
        <v>667479.50148155086</v>
      </c>
      <c r="C17" s="28">
        <f>[1]CUADRO123!D141</f>
        <v>5.0134101817173482</v>
      </c>
      <c r="D17" s="27">
        <f>[1]CUADRO123!E141</f>
        <v>599815.6531128299</v>
      </c>
      <c r="E17" s="28">
        <f>[1]CUADRO123!F141</f>
        <v>4.9936749202033974</v>
      </c>
      <c r="F17" s="27">
        <f>[1]CUADRO123!G141</f>
        <v>67663.848368721709</v>
      </c>
      <c r="G17" s="28">
        <f>[1]CUADRO123!H141</f>
        <v>5.1883561692680065</v>
      </c>
      <c r="H17" s="28">
        <f t="shared" ref="H17:H20" si="3">F17/B17*100</f>
        <v>10.137217430428002</v>
      </c>
      <c r="I17" s="27">
        <f>[1]CUADRO123!K141</f>
        <v>158189.38995338525</v>
      </c>
      <c r="J17" s="28">
        <f>[1]CUADRO123!L141</f>
        <v>4.8330163818844509</v>
      </c>
      <c r="K17" s="28">
        <f t="shared" ref="K17:K20" si="4">IF(ISNUMBER(I17/D17*100),I17/D17*100,0)</f>
        <v>26.373001293387155</v>
      </c>
      <c r="L17" s="27">
        <f>[1]CUADRO123!M141</f>
        <v>211396.95869236236</v>
      </c>
      <c r="M17" s="28">
        <f>[1]CUADRO123!N141</f>
        <v>5.2063081307904833</v>
      </c>
      <c r="N17" s="28">
        <f t="shared" ref="N17:N20" si="5">IF(ISNUMBER(L17/D17*100),L17/D17*100,0)</f>
        <v>35.243654878842747</v>
      </c>
    </row>
    <row r="18" spans="1:14" x14ac:dyDescent="0.2">
      <c r="A18" s="42" t="s">
        <v>68</v>
      </c>
      <c r="B18" s="27">
        <f>[1]CUADRO123!C142</f>
        <v>640674.88165642088</v>
      </c>
      <c r="C18" s="28">
        <f>[1]CUADRO123!D142</f>
        <v>10.879120964322306</v>
      </c>
      <c r="D18" s="27">
        <f>[1]CUADRO123!E142</f>
        <v>543238.86766947992</v>
      </c>
      <c r="E18" s="28">
        <f>[1]CUADRO123!F142</f>
        <v>10.906030505517084</v>
      </c>
      <c r="F18" s="27">
        <f>[1]CUADRO123!G142</f>
        <v>97436.013986941616</v>
      </c>
      <c r="G18" s="28">
        <f>[1]CUADRO123!H142</f>
        <v>10.729091133564729</v>
      </c>
      <c r="H18" s="28">
        <f t="shared" si="3"/>
        <v>15.208339951619065</v>
      </c>
      <c r="I18" s="27">
        <f>[1]CUADRO123!K142</f>
        <v>114418.16174337745</v>
      </c>
      <c r="J18" s="28">
        <f>[1]CUADRO123!L142</f>
        <v>10.743320785651211</v>
      </c>
      <c r="K18" s="28">
        <f t="shared" si="4"/>
        <v>21.062219320616123</v>
      </c>
      <c r="L18" s="27">
        <f>[1]CUADRO123!M142</f>
        <v>200049.76186538278</v>
      </c>
      <c r="M18" s="28">
        <f>[1]CUADRO123!N142</f>
        <v>11.012009827678659</v>
      </c>
      <c r="N18" s="28">
        <f t="shared" si="5"/>
        <v>36.825377153811836</v>
      </c>
    </row>
    <row r="19" spans="1:14" x14ac:dyDescent="0.2">
      <c r="A19" s="42" t="s">
        <v>69</v>
      </c>
      <c r="B19" s="27">
        <f>[1]CUADRO123!C143</f>
        <v>269223.2348371534</v>
      </c>
      <c r="C19" s="28">
        <f>[1]CUADRO123!D143</f>
        <v>15.474329531519286</v>
      </c>
      <c r="D19" s="27">
        <f>[1]CUADRO123!E143</f>
        <v>226802.17369580432</v>
      </c>
      <c r="E19" s="28">
        <f>[1]CUADRO123!F143</f>
        <v>15.586396699774742</v>
      </c>
      <c r="F19" s="27">
        <f>[1]CUADRO123!G143</f>
        <v>42421.061141349412</v>
      </c>
      <c r="G19" s="28">
        <f>[1]CUADRO123!H143</f>
        <v>14.875167778455662</v>
      </c>
      <c r="H19" s="28">
        <f t="shared" si="3"/>
        <v>15.75683509152131</v>
      </c>
      <c r="I19" s="27">
        <f>[1]CUADRO123!K143</f>
        <v>53436.087789896512</v>
      </c>
      <c r="J19" s="28">
        <f>[1]CUADRO123!L143</f>
        <v>15.462588497006827</v>
      </c>
      <c r="K19" s="28">
        <f t="shared" si="4"/>
        <v>23.560659458919922</v>
      </c>
      <c r="L19" s="27">
        <f>[1]CUADRO123!M143</f>
        <v>31250.22913734847</v>
      </c>
      <c r="M19" s="28">
        <f>[1]CUADRO123!N143</f>
        <v>15.10555171780809</v>
      </c>
      <c r="N19" s="28">
        <f t="shared" si="5"/>
        <v>13.778628585483693</v>
      </c>
    </row>
    <row r="20" spans="1:14" x14ac:dyDescent="0.2">
      <c r="A20" s="42" t="s">
        <v>70</v>
      </c>
      <c r="B20" s="27">
        <f>[1]CUADRO123!C144</f>
        <v>12640.863951760788</v>
      </c>
      <c r="C20" s="28">
        <f>[1]CUADRO123!D144</f>
        <v>0</v>
      </c>
      <c r="D20" s="27">
        <f>[1]CUADRO123!E144</f>
        <v>11801.170019437335</v>
      </c>
      <c r="E20" s="28">
        <f>[1]CUADRO123!F144</f>
        <v>0</v>
      </c>
      <c r="F20" s="27">
        <f>[1]CUADRO123!G144</f>
        <v>839.69393232345215</v>
      </c>
      <c r="G20" s="28">
        <f>[1]CUADRO123!H144</f>
        <v>0</v>
      </c>
      <c r="H20" s="28">
        <f t="shared" si="3"/>
        <v>6.6426941665366819</v>
      </c>
      <c r="I20" s="27">
        <f>[1]CUADRO123!K144</f>
        <v>1601.1059887009142</v>
      </c>
      <c r="J20" s="28">
        <f>[1]CUADRO123!L144</f>
        <v>0</v>
      </c>
      <c r="K20" s="28">
        <f t="shared" si="4"/>
        <v>13.567349559948571</v>
      </c>
      <c r="L20" s="27">
        <f>[1]CUADRO123!M144</f>
        <v>5623.0431399061463</v>
      </c>
      <c r="M20" s="28">
        <f>[1]CUADRO123!N144</f>
        <v>0</v>
      </c>
      <c r="N20" s="28">
        <f t="shared" si="5"/>
        <v>47.648183448290375</v>
      </c>
    </row>
    <row r="21" spans="1:14" x14ac:dyDescent="0.2">
      <c r="A21" s="49"/>
    </row>
    <row r="22" spans="1:14" x14ac:dyDescent="0.2">
      <c r="A22" s="48" t="s">
        <v>8</v>
      </c>
    </row>
    <row r="23" spans="1:14" x14ac:dyDescent="0.2">
      <c r="A23" s="49" t="s">
        <v>7</v>
      </c>
      <c r="B23" s="27">
        <f>[1]CUADRO123!C145</f>
        <v>93504.86473299755</v>
      </c>
      <c r="C23" s="28">
        <f>[1]CUADRO123!D145</f>
        <v>8.2126009753396669</v>
      </c>
      <c r="D23" s="27">
        <f>[1]CUADRO123!E145</f>
        <v>75410.896434111419</v>
      </c>
      <c r="E23" s="28">
        <f>[1]CUADRO123!F145</f>
        <v>8.0719480609001533</v>
      </c>
      <c r="F23" s="27">
        <f>[1]CUADRO123!G145</f>
        <v>18093.96829888616</v>
      </c>
      <c r="G23" s="28">
        <f>[1]CUADRO123!H145</f>
        <v>8.784327908071571</v>
      </c>
      <c r="H23" s="28">
        <f>F23/B23*100</f>
        <v>19.350830943987088</v>
      </c>
      <c r="I23" s="27">
        <f>[1]CUADRO123!K145</f>
        <v>15266.605652607304</v>
      </c>
      <c r="J23" s="28">
        <f>[1]CUADRO123!L145</f>
        <v>7.668187847767185</v>
      </c>
      <c r="K23" s="28">
        <f>IF(ISNUMBER(I23/D23*100),I23/D23*100,0)</f>
        <v>20.244561959220519</v>
      </c>
      <c r="L23" s="27">
        <f>[1]CUADRO123!M145</f>
        <v>23881.497618656678</v>
      </c>
      <c r="M23" s="28">
        <f>[1]CUADRO123!N145</f>
        <v>8.0018876508959593</v>
      </c>
      <c r="N23" s="28">
        <f>IF(ISNUMBER(L23/D23*100),L23/D23*100,0)</f>
        <v>31.668497190618339</v>
      </c>
    </row>
    <row r="24" spans="1:14" x14ac:dyDescent="0.2">
      <c r="A24" s="49" t="s">
        <v>6</v>
      </c>
      <c r="B24" s="27">
        <f>[1]CUADRO123!C146</f>
        <v>294578.1584235531</v>
      </c>
      <c r="C24" s="28">
        <f>[1]CUADRO123!D146</f>
        <v>10.337369623060832</v>
      </c>
      <c r="D24" s="27">
        <f>[1]CUADRO123!E146</f>
        <v>228829.79405786205</v>
      </c>
      <c r="E24" s="28">
        <f>[1]CUADRO123!F146</f>
        <v>10.448217850345408</v>
      </c>
      <c r="F24" s="27">
        <f>[1]CUADRO123!G146</f>
        <v>65748.364365691683</v>
      </c>
      <c r="G24" s="28">
        <f>[1]CUADRO123!H146</f>
        <v>9.9553838882089192</v>
      </c>
      <c r="H24" s="28">
        <f t="shared" ref="H24:H29" si="6">F24/B24*100</f>
        <v>22.319497384852532</v>
      </c>
      <c r="I24" s="27">
        <f>[1]CUADRO123!K146</f>
        <v>60131.249022733122</v>
      </c>
      <c r="J24" s="28">
        <f>[1]CUADRO123!L146</f>
        <v>10.515142038310005</v>
      </c>
      <c r="K24" s="28">
        <f t="shared" ref="K24:K29" si="7">IF(ISNUMBER(I24/D24*100),I24/D24*100,0)</f>
        <v>26.277718454585635</v>
      </c>
      <c r="L24" s="27">
        <f>[1]CUADRO123!M146</f>
        <v>86760.044856627414</v>
      </c>
      <c r="M24" s="28">
        <f>[1]CUADRO123!N146</f>
        <v>10.350351843788273</v>
      </c>
      <c r="N24" s="28">
        <f t="shared" ref="N24:N29" si="8">IF(ISNUMBER(L24/D24*100),L24/D24*100,0)</f>
        <v>37.914662823447372</v>
      </c>
    </row>
    <row r="25" spans="1:14" x14ac:dyDescent="0.2">
      <c r="A25" s="49" t="s">
        <v>5</v>
      </c>
      <c r="B25" s="27">
        <f>[1]CUADRO123!C147</f>
        <v>211241.90517947389</v>
      </c>
      <c r="C25" s="28">
        <f>[1]CUADRO123!D147</f>
        <v>10.332333041746233</v>
      </c>
      <c r="D25" s="27">
        <f>[1]CUADRO123!E147</f>
        <v>171931.76493694808</v>
      </c>
      <c r="E25" s="28">
        <f>[1]CUADRO123!F147</f>
        <v>10.153422932930363</v>
      </c>
      <c r="F25" s="27">
        <f>[1]CUADRO123!G147</f>
        <v>39310.140242525951</v>
      </c>
      <c r="G25" s="28">
        <f>[1]CUADRO123!H147</f>
        <v>11.109665686573319</v>
      </c>
      <c r="H25" s="28">
        <f t="shared" si="6"/>
        <v>18.609063485357009</v>
      </c>
      <c r="I25" s="27">
        <f>[1]CUADRO123!K147</f>
        <v>35693.085301651969</v>
      </c>
      <c r="J25" s="28">
        <f>[1]CUADRO123!L147</f>
        <v>9.0740593997180117</v>
      </c>
      <c r="K25" s="28">
        <f t="shared" si="7"/>
        <v>20.760029605199229</v>
      </c>
      <c r="L25" s="27">
        <f>[1]CUADRO123!M147</f>
        <v>63645.433953279164</v>
      </c>
      <c r="M25" s="28">
        <f>[1]CUADRO123!N147</f>
        <v>9.7218448156125703</v>
      </c>
      <c r="N25" s="28">
        <f t="shared" si="8"/>
        <v>37.017844827347425</v>
      </c>
    </row>
    <row r="26" spans="1:14" x14ac:dyDescent="0.2">
      <c r="A26" s="49" t="s">
        <v>85</v>
      </c>
      <c r="B26" s="27">
        <f>[1]CUADRO123!C148</f>
        <v>246551.05660357876</v>
      </c>
      <c r="C26" s="28">
        <f>[1]CUADRO123!D148</f>
        <v>10.184966559192034</v>
      </c>
      <c r="D26" s="27">
        <f>[1]CUADRO123!E148</f>
        <v>216954.42231949701</v>
      </c>
      <c r="E26" s="28">
        <f>[1]CUADRO123!F148</f>
        <v>10.169213442574675</v>
      </c>
      <c r="F26" s="27">
        <f>[1]CUADRO123!G148</f>
        <v>29596.634284082007</v>
      </c>
      <c r="G26" s="28">
        <f>[1]CUADRO123!H148</f>
        <v>10.299948097816653</v>
      </c>
      <c r="H26" s="28">
        <f t="shared" si="6"/>
        <v>12.00426179136983</v>
      </c>
      <c r="I26" s="27">
        <f>[1]CUADRO123!K148</f>
        <v>57398.317141317821</v>
      </c>
      <c r="J26" s="28">
        <f>[1]CUADRO123!L148</f>
        <v>9.316513549626988</v>
      </c>
      <c r="K26" s="28">
        <f t="shared" si="7"/>
        <v>26.456394171486597</v>
      </c>
      <c r="L26" s="27">
        <f>[1]CUADRO123!M148</f>
        <v>68767.171463194187</v>
      </c>
      <c r="M26" s="28">
        <f>[1]CUADRO123!N148</f>
        <v>9.3262800924417597</v>
      </c>
      <c r="N26" s="28">
        <f t="shared" si="8"/>
        <v>31.696598173935588</v>
      </c>
    </row>
    <row r="27" spans="1:14" x14ac:dyDescent="0.2">
      <c r="A27" s="49" t="s">
        <v>86</v>
      </c>
      <c r="B27" s="27">
        <f>[1]CUADRO123!C149</f>
        <v>298695.51283681754</v>
      </c>
      <c r="C27" s="28">
        <f>[1]CUADRO123!D149</f>
        <v>8.7241213331345691</v>
      </c>
      <c r="D27" s="27">
        <f>[1]CUADRO123!E149</f>
        <v>267457.728289094</v>
      </c>
      <c r="E27" s="28">
        <f>[1]CUADRO123!F149</f>
        <v>8.6630604712236696</v>
      </c>
      <c r="F27" s="27">
        <f>[1]CUADRO123!G149</f>
        <v>31237.784547723353</v>
      </c>
      <c r="G27" s="28">
        <f>[1]CUADRO123!H149</f>
        <v>9.2549149451864938</v>
      </c>
      <c r="H27" s="28">
        <f t="shared" si="6"/>
        <v>10.458069574278838</v>
      </c>
      <c r="I27" s="27">
        <f>[1]CUADRO123!K149</f>
        <v>66152.048789801469</v>
      </c>
      <c r="J27" s="28">
        <f>[1]CUADRO123!L149</f>
        <v>7.5131936432293074</v>
      </c>
      <c r="K27" s="28">
        <f t="shared" si="7"/>
        <v>24.73364640198319</v>
      </c>
      <c r="L27" s="27">
        <f>[1]CUADRO123!M149</f>
        <v>85318.902307927463</v>
      </c>
      <c r="M27" s="28">
        <f>[1]CUADRO123!N149</f>
        <v>8.0497836025800993</v>
      </c>
      <c r="N27" s="28">
        <f t="shared" si="8"/>
        <v>31.899957744240844</v>
      </c>
    </row>
    <row r="28" spans="1:14" x14ac:dyDescent="0.2">
      <c r="A28" s="49" t="s">
        <v>87</v>
      </c>
      <c r="B28" s="27">
        <f>[1]CUADRO123!C150</f>
        <v>366226.21312929911</v>
      </c>
      <c r="C28" s="28">
        <f>[1]CUADRO123!D150</f>
        <v>8.4476679265610173</v>
      </c>
      <c r="D28" s="27">
        <f>[1]CUADRO123!E150</f>
        <v>343242.55687242193</v>
      </c>
      <c r="E28" s="28">
        <f>[1]CUADRO123!F150</f>
        <v>8.4772927835803635</v>
      </c>
      <c r="F28" s="27">
        <f>[1]CUADRO123!G150</f>
        <v>22983.656256877293</v>
      </c>
      <c r="G28" s="28">
        <f>[1]CUADRO123!H150</f>
        <v>8.0214646190295209</v>
      </c>
      <c r="H28" s="28">
        <f t="shared" si="6"/>
        <v>6.275808621258558</v>
      </c>
      <c r="I28" s="27">
        <f>[1]CUADRO123!K150</f>
        <v>81761.545500373759</v>
      </c>
      <c r="J28" s="28">
        <f>[1]CUADRO123!L150</f>
        <v>8.2509646245160475</v>
      </c>
      <c r="K28" s="28">
        <f t="shared" si="7"/>
        <v>23.820340416227374</v>
      </c>
      <c r="L28" s="27">
        <f>[1]CUADRO123!M150</f>
        <v>102956.11272555098</v>
      </c>
      <c r="M28" s="28">
        <f>[1]CUADRO123!N150</f>
        <v>7.1041399717204765</v>
      </c>
      <c r="N28" s="28">
        <f t="shared" si="8"/>
        <v>29.995147939600685</v>
      </c>
    </row>
    <row r="29" spans="1:14" x14ac:dyDescent="0.2">
      <c r="A29" s="49" t="s">
        <v>88</v>
      </c>
      <c r="B29" s="27">
        <f>[1]CUADRO123!C151</f>
        <v>142978.21353793805</v>
      </c>
      <c r="C29" s="28">
        <f>[1]CUADRO123!D151</f>
        <v>6.2765579379611669</v>
      </c>
      <c r="D29" s="27">
        <f>[1]CUADRO123!E151</f>
        <v>137274.34043245079</v>
      </c>
      <c r="E29" s="28">
        <f>[1]CUADRO123!F151</f>
        <v>6.211298606814819</v>
      </c>
      <c r="F29" s="27">
        <f>[1]CUADRO123!G151</f>
        <v>5703.8731054872705</v>
      </c>
      <c r="G29" s="28">
        <f>[1]CUADRO123!H151</f>
        <v>7.9638940718197588</v>
      </c>
      <c r="H29" s="28">
        <f t="shared" si="6"/>
        <v>3.9893302373468229</v>
      </c>
      <c r="I29" s="27">
        <f>[1]CUADRO123!K151</f>
        <v>27415.865815272242</v>
      </c>
      <c r="J29" s="28">
        <f>[1]CUADRO123!L151</f>
        <v>6.4090215467255849</v>
      </c>
      <c r="K29" s="28">
        <f t="shared" si="7"/>
        <v>19.971588083326392</v>
      </c>
      <c r="L29" s="27">
        <f>[1]CUADRO123!M151</f>
        <v>33645.644769317107</v>
      </c>
      <c r="M29" s="28">
        <f>[1]CUADRO123!N151</f>
        <v>5.11856083820315</v>
      </c>
      <c r="N29" s="28">
        <f t="shared" si="8"/>
        <v>24.509784321909216</v>
      </c>
    </row>
    <row r="30" spans="1:14" x14ac:dyDescent="0.2">
      <c r="A30" s="51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</row>
    <row r="31" spans="1:14" x14ac:dyDescent="0.2">
      <c r="A31" s="1" t="str">
        <f>'C01'!$A$32</f>
        <v>Fuente: Instituto Nacional de Estadística (INE).  LXXIV Encuesta Permanente de Hogares de Propósitos Múltiples, Junio 2022.</v>
      </c>
    </row>
    <row r="32" spans="1:14" x14ac:dyDescent="0.2">
      <c r="A32" s="32" t="s">
        <v>0</v>
      </c>
    </row>
    <row r="33" spans="1:14" x14ac:dyDescent="0.2">
      <c r="A33" s="1" t="s">
        <v>84</v>
      </c>
    </row>
    <row r="34" spans="1:14" x14ac:dyDescent="0.2">
      <c r="A34" s="1" t="s">
        <v>82</v>
      </c>
    </row>
    <row r="35" spans="1:14" x14ac:dyDescent="0.2">
      <c r="A35" s="1" t="s">
        <v>83</v>
      </c>
    </row>
    <row r="37" spans="1:14" x14ac:dyDescent="0.2">
      <c r="A37" s="82" t="str">
        <f>A1</f>
        <v>Cuadro No. 3. Fuerza de Trabajo (PEA) en condición de empleo, según dominio, Nivel educativo, Rangos de edad, rama de actividad  y ocupación</v>
      </c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</row>
    <row r="38" spans="1:14" ht="26.25" customHeight="1" x14ac:dyDescent="0.35">
      <c r="A38" s="83" t="str">
        <f>A2</f>
        <v>Mujeres</v>
      </c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</row>
    <row r="39" spans="1:14" x14ac:dyDescent="0.2">
      <c r="A39" s="24" t="s">
        <v>4</v>
      </c>
    </row>
    <row r="40" spans="1:14" ht="33.75" customHeight="1" x14ac:dyDescent="0.2">
      <c r="A40" s="84" t="str">
        <f>A3</f>
        <v>Categorías</v>
      </c>
      <c r="B40" s="78" t="s">
        <v>75</v>
      </c>
      <c r="C40" s="78"/>
      <c r="D40" s="78" t="s">
        <v>20</v>
      </c>
      <c r="E40" s="78"/>
      <c r="F40" s="78" t="s">
        <v>19</v>
      </c>
      <c r="G40" s="78"/>
      <c r="H40" s="78"/>
      <c r="I40" s="79" t="s">
        <v>80</v>
      </c>
      <c r="J40" s="79"/>
      <c r="K40" s="79"/>
      <c r="L40" s="79" t="s">
        <v>81</v>
      </c>
      <c r="M40" s="79"/>
      <c r="N40" s="79"/>
    </row>
    <row r="41" spans="1:14" x14ac:dyDescent="0.2">
      <c r="A41" s="85"/>
      <c r="B41" s="25" t="str">
        <f t="shared" ref="B41:N41" si="9">B4</f>
        <v>No.</v>
      </c>
      <c r="C41" s="25" t="str">
        <f t="shared" si="9"/>
        <v>AEP</v>
      </c>
      <c r="D41" s="25" t="str">
        <f t="shared" si="9"/>
        <v>No.</v>
      </c>
      <c r="E41" s="25" t="str">
        <f t="shared" si="9"/>
        <v>AEP</v>
      </c>
      <c r="F41" s="25" t="str">
        <f t="shared" si="9"/>
        <v>No.</v>
      </c>
      <c r="G41" s="25" t="str">
        <f t="shared" si="9"/>
        <v>AEP</v>
      </c>
      <c r="H41" s="25" t="str">
        <f t="shared" si="9"/>
        <v>TD</v>
      </c>
      <c r="I41" s="25" t="str">
        <f t="shared" si="9"/>
        <v>No.</v>
      </c>
      <c r="J41" s="25" t="str">
        <f t="shared" si="9"/>
        <v>AEP</v>
      </c>
      <c r="K41" s="25" t="str">
        <f t="shared" si="9"/>
        <v>TST</v>
      </c>
      <c r="L41" s="25" t="str">
        <f t="shared" si="9"/>
        <v>No.</v>
      </c>
      <c r="M41" s="25" t="str">
        <f t="shared" si="9"/>
        <v>AEP</v>
      </c>
      <c r="N41" s="25" t="str">
        <f t="shared" si="9"/>
        <v>TSI</v>
      </c>
    </row>
    <row r="43" spans="1:14" x14ac:dyDescent="0.2">
      <c r="A43" s="3" t="str">
        <f t="shared" ref="A43:N43" si="10">A6</f>
        <v>Total Nacional</v>
      </c>
      <c r="B43" s="7">
        <f t="shared" si="10"/>
        <v>1653775.9244436473</v>
      </c>
      <c r="C43" s="6">
        <f t="shared" si="10"/>
        <v>9.181299996611461</v>
      </c>
      <c r="D43" s="7">
        <f t="shared" si="10"/>
        <v>1441101.5033423763</v>
      </c>
      <c r="E43" s="6">
        <f t="shared" si="10"/>
        <v>9.0921136116504151</v>
      </c>
      <c r="F43" s="7">
        <f t="shared" si="10"/>
        <v>212674.4211012733</v>
      </c>
      <c r="G43" s="6">
        <f t="shared" si="10"/>
        <v>9.7700240849416708</v>
      </c>
      <c r="H43" s="6">
        <f t="shared" si="10"/>
        <v>12.859929689254598</v>
      </c>
      <c r="I43" s="7">
        <f t="shared" si="10"/>
        <v>343818.71722375666</v>
      </c>
      <c r="J43" s="6">
        <f t="shared" si="10"/>
        <v>8.6492199916052375</v>
      </c>
      <c r="K43" s="6">
        <f t="shared" si="10"/>
        <v>23.858050000387262</v>
      </c>
      <c r="L43" s="7">
        <f t="shared" si="10"/>
        <v>464974.80769455194</v>
      </c>
      <c r="M43" s="6">
        <f t="shared" si="10"/>
        <v>8.5286325184277878</v>
      </c>
      <c r="N43" s="6">
        <f t="shared" si="10"/>
        <v>32.265236460868742</v>
      </c>
    </row>
    <row r="44" spans="1:14" x14ac:dyDescent="0.2">
      <c r="B44" s="5"/>
      <c r="C44" s="4"/>
      <c r="D44" s="5"/>
      <c r="E44" s="4"/>
      <c r="F44" s="5"/>
      <c r="G44" s="4"/>
      <c r="H44" s="4"/>
      <c r="I44" s="5"/>
      <c r="J44" s="4"/>
      <c r="K44" s="4"/>
      <c r="L44" s="5"/>
      <c r="M44" s="4"/>
      <c r="N44" s="4"/>
    </row>
    <row r="45" spans="1:14" x14ac:dyDescent="0.2">
      <c r="A45" s="3" t="s">
        <v>3</v>
      </c>
      <c r="B45" s="67"/>
      <c r="C45" s="68"/>
      <c r="D45" s="67"/>
      <c r="E45" s="68"/>
      <c r="F45" s="67"/>
      <c r="G45" s="68"/>
      <c r="H45" s="68"/>
      <c r="I45" s="67"/>
      <c r="J45" s="68"/>
      <c r="K45" s="68"/>
      <c r="L45" s="67"/>
      <c r="M45" s="68"/>
      <c r="N45" s="68"/>
    </row>
    <row r="46" spans="1:14" x14ac:dyDescent="0.2">
      <c r="A46" s="27" t="str">
        <f>'C02'!A46</f>
        <v>Agricultura, ganaderia, silvicultura y pesca</v>
      </c>
      <c r="B46" s="27">
        <f>[1]CUADRO123!C152</f>
        <v>81175.708945181919</v>
      </c>
      <c r="C46" s="28">
        <f>[1]CUADRO123!D152</f>
        <v>5.7025592876394962</v>
      </c>
      <c r="D46" s="27">
        <f>[1]CUADRO123!E152</f>
        <v>81175.708945181919</v>
      </c>
      <c r="E46" s="28">
        <f>[1]CUADRO123!F152</f>
        <v>5.7025592876394962</v>
      </c>
      <c r="F46" s="27">
        <f>[1]CUADRO123!G152</f>
        <v>0</v>
      </c>
      <c r="G46" s="28">
        <f>[1]CUADRO123!H152</f>
        <v>0</v>
      </c>
      <c r="H46" s="28">
        <f>F46/B46*100</f>
        <v>0</v>
      </c>
      <c r="I46" s="27">
        <f>[1]CUADRO123!K152</f>
        <v>22691.931835561503</v>
      </c>
      <c r="J46" s="28">
        <f>[1]CUADRO123!L152</f>
        <v>5.306303612550118</v>
      </c>
      <c r="K46" s="28">
        <f>IF(ISNUMBER(I46/D46*100),I46/D46*100,0)</f>
        <v>27.954091353714443</v>
      </c>
      <c r="L46" s="27">
        <f>[1]CUADRO123!M152</f>
        <v>16118.348440681275</v>
      </c>
      <c r="M46" s="28">
        <f>[1]CUADRO123!N152</f>
        <v>6.5286513718813417</v>
      </c>
      <c r="N46" s="28">
        <f>IF(ISNUMBER(L46/D46*100),L46/D46*100,0)</f>
        <v>19.856122786147786</v>
      </c>
    </row>
    <row r="47" spans="1:14" x14ac:dyDescent="0.2">
      <c r="A47" s="27" t="str">
        <f>'C02'!A47</f>
        <v>Explotacion de minas y canteras</v>
      </c>
      <c r="B47" s="27">
        <f>[1]CUADRO123!C153</f>
        <v>1597.6090948424489</v>
      </c>
      <c r="C47" s="28">
        <f>[1]CUADRO123!D153</f>
        <v>12</v>
      </c>
      <c r="D47" s="27">
        <f>[1]CUADRO123!E153</f>
        <v>1597.6090948424489</v>
      </c>
      <c r="E47" s="28">
        <f>[1]CUADRO123!F153</f>
        <v>12</v>
      </c>
      <c r="F47" s="27">
        <f>[1]CUADRO123!G153</f>
        <v>0</v>
      </c>
      <c r="G47" s="28">
        <f>[1]CUADRO123!H153</f>
        <v>0</v>
      </c>
      <c r="H47" s="28">
        <f t="shared" ref="H47:H69" si="11">F47/B47*100</f>
        <v>0</v>
      </c>
      <c r="I47" s="27">
        <f>[1]CUADRO123!K153</f>
        <v>0</v>
      </c>
      <c r="J47" s="28">
        <f>[1]CUADRO123!L153</f>
        <v>0</v>
      </c>
      <c r="K47" s="28">
        <f t="shared" ref="K47:K69" si="12">IF(ISNUMBER(I47/D47*100),I47/D47*100,0)</f>
        <v>0</v>
      </c>
      <c r="L47" s="27">
        <f>[1]CUADRO123!M153</f>
        <v>1597.6090948424489</v>
      </c>
      <c r="M47" s="28">
        <f>[1]CUADRO123!N153</f>
        <v>12</v>
      </c>
      <c r="N47" s="28">
        <f t="shared" ref="N47:N69" si="13">IF(ISNUMBER(L47/D47*100),L47/D47*100,0)</f>
        <v>100</v>
      </c>
    </row>
    <row r="48" spans="1:14" x14ac:dyDescent="0.2">
      <c r="A48" s="27" t="str">
        <f>'C02'!A48</f>
        <v>Industria manufacturera</v>
      </c>
      <c r="B48" s="27">
        <f>[1]CUADRO123!C154</f>
        <v>274292.9923805627</v>
      </c>
      <c r="C48" s="28">
        <f>[1]CUADRO123!D154</f>
        <v>8.2658291497236664</v>
      </c>
      <c r="D48" s="27">
        <f>[1]CUADRO123!E154</f>
        <v>274292.9923805627</v>
      </c>
      <c r="E48" s="28">
        <f>[1]CUADRO123!F154</f>
        <v>8.2658291497236664</v>
      </c>
      <c r="F48" s="27">
        <f>[1]CUADRO123!G154</f>
        <v>0</v>
      </c>
      <c r="G48" s="28">
        <f>[1]CUADRO123!H154</f>
        <v>0</v>
      </c>
      <c r="H48" s="28">
        <f t="shared" si="11"/>
        <v>0</v>
      </c>
      <c r="I48" s="27">
        <f>[1]CUADRO123!K154</f>
        <v>70451.783799520737</v>
      </c>
      <c r="J48" s="28">
        <f>[1]CUADRO123!L154</f>
        <v>7.5387616598425522</v>
      </c>
      <c r="K48" s="28">
        <f t="shared" si="12"/>
        <v>25.684864636196657</v>
      </c>
      <c r="L48" s="27">
        <f>[1]CUADRO123!M154</f>
        <v>99667.612582868634</v>
      </c>
      <c r="M48" s="28">
        <f>[1]CUADRO123!N154</f>
        <v>9.2632346310846998</v>
      </c>
      <c r="N48" s="28">
        <f t="shared" si="13"/>
        <v>36.336186250280377</v>
      </c>
    </row>
    <row r="49" spans="1:14" x14ac:dyDescent="0.2">
      <c r="A49" s="27" t="str">
        <f>'C02'!A49</f>
        <v>Suministro de electricidad, gas, vapor y aire acondicionado</v>
      </c>
      <c r="B49" s="27">
        <f>[1]CUADRO123!C155</f>
        <v>1628.4883279340888</v>
      </c>
      <c r="C49" s="28">
        <f>[1]CUADRO123!D155</f>
        <v>6.4716909125056761</v>
      </c>
      <c r="D49" s="27">
        <f>[1]CUADRO123!E155</f>
        <v>1628.4883279340888</v>
      </c>
      <c r="E49" s="28">
        <f>[1]CUADRO123!F155</f>
        <v>6.4716909125056761</v>
      </c>
      <c r="F49" s="27">
        <f>[1]CUADRO123!G155</f>
        <v>0</v>
      </c>
      <c r="G49" s="28">
        <f>[1]CUADRO123!H155</f>
        <v>0</v>
      </c>
      <c r="H49" s="28">
        <f t="shared" si="11"/>
        <v>0</v>
      </c>
      <c r="I49" s="27">
        <f>[1]CUADRO123!K155</f>
        <v>0</v>
      </c>
      <c r="J49" s="28">
        <f>[1]CUADRO123!L155</f>
        <v>0</v>
      </c>
      <c r="K49" s="28">
        <f t="shared" si="12"/>
        <v>0</v>
      </c>
      <c r="L49" s="27">
        <f>[1]CUADRO123!M155</f>
        <v>0</v>
      </c>
      <c r="M49" s="28">
        <f>[1]CUADRO123!N155</f>
        <v>0</v>
      </c>
      <c r="N49" s="28">
        <f t="shared" si="13"/>
        <v>0</v>
      </c>
    </row>
    <row r="50" spans="1:14" x14ac:dyDescent="0.2">
      <c r="A50" s="27" t="str">
        <f>'C02'!A50</f>
        <v>Suministro de agua, evacuacion de aguas residuales, gestion de desechos y descontaminacion</v>
      </c>
      <c r="B50" s="27">
        <f>[1]CUADRO123!C156</f>
        <v>1754.9234245751441</v>
      </c>
      <c r="C50" s="28">
        <f>[1]CUADRO123!D156</f>
        <v>5.2404265808637742</v>
      </c>
      <c r="D50" s="27">
        <f>[1]CUADRO123!E156</f>
        <v>1754.9234245751441</v>
      </c>
      <c r="E50" s="28">
        <f>[1]CUADRO123!F156</f>
        <v>5.2404265808637742</v>
      </c>
      <c r="F50" s="27">
        <f>[1]CUADRO123!G156</f>
        <v>0</v>
      </c>
      <c r="G50" s="28">
        <f>[1]CUADRO123!H156</f>
        <v>0</v>
      </c>
      <c r="H50" s="28">
        <f t="shared" si="11"/>
        <v>0</v>
      </c>
      <c r="I50" s="27">
        <f>[1]CUADRO123!K156</f>
        <v>1347.7431630865303</v>
      </c>
      <c r="J50" s="28">
        <f>[1]CUADRO123!L156</f>
        <v>5.5862068965517242</v>
      </c>
      <c r="K50" s="28">
        <f t="shared" si="12"/>
        <v>76.797833125557062</v>
      </c>
      <c r="L50" s="27">
        <f>[1]CUADRO123!M156</f>
        <v>0</v>
      </c>
      <c r="M50" s="28">
        <f>[1]CUADRO123!N156</f>
        <v>0</v>
      </c>
      <c r="N50" s="28">
        <f t="shared" si="13"/>
        <v>0</v>
      </c>
    </row>
    <row r="51" spans="1:14" x14ac:dyDescent="0.2">
      <c r="A51" s="27" t="str">
        <f>'C02'!A51</f>
        <v>Construccion</v>
      </c>
      <c r="B51" s="27">
        <f>[1]CUADRO123!C157</f>
        <v>1901.0264114928509</v>
      </c>
      <c r="C51" s="28">
        <f>[1]CUADRO123!D157</f>
        <v>11.951953885568134</v>
      </c>
      <c r="D51" s="27">
        <f>[1]CUADRO123!E157</f>
        <v>1901.0264114928509</v>
      </c>
      <c r="E51" s="28">
        <f>[1]CUADRO123!F157</f>
        <v>11.951953885568134</v>
      </c>
      <c r="F51" s="27">
        <f>[1]CUADRO123!G157</f>
        <v>0</v>
      </c>
      <c r="G51" s="28">
        <f>[1]CUADRO123!H157</f>
        <v>0</v>
      </c>
      <c r="H51" s="28">
        <f t="shared" si="11"/>
        <v>0</v>
      </c>
      <c r="I51" s="27">
        <f>[1]CUADRO123!K157</f>
        <v>312.00959253393603</v>
      </c>
      <c r="J51" s="28">
        <f>[1]CUADRO123!L157</f>
        <v>12</v>
      </c>
      <c r="K51" s="28">
        <f t="shared" si="12"/>
        <v>16.412691094013734</v>
      </c>
      <c r="L51" s="27">
        <f>[1]CUADRO123!M157</f>
        <v>0</v>
      </c>
      <c r="M51" s="28">
        <f>[1]CUADRO123!N157</f>
        <v>0</v>
      </c>
      <c r="N51" s="28">
        <f t="shared" si="13"/>
        <v>0</v>
      </c>
    </row>
    <row r="52" spans="1:14" x14ac:dyDescent="0.2">
      <c r="A52" s="27" t="str">
        <f>'C02'!A52</f>
        <v>Comercio al por mayor y al por menor, reparacion de vehiculos automotores y motocicletas</v>
      </c>
      <c r="B52" s="27">
        <f>[1]CUADRO123!C158</f>
        <v>423336.83593658364</v>
      </c>
      <c r="C52" s="28">
        <f>[1]CUADRO123!D158</f>
        <v>8.5734943659683296</v>
      </c>
      <c r="D52" s="27">
        <f>[1]CUADRO123!E158</f>
        <v>423336.83593658364</v>
      </c>
      <c r="E52" s="28">
        <f>[1]CUADRO123!F158</f>
        <v>8.5734943659683296</v>
      </c>
      <c r="F52" s="27">
        <f>[1]CUADRO123!G158</f>
        <v>0</v>
      </c>
      <c r="G52" s="28">
        <f>[1]CUADRO123!H158</f>
        <v>0</v>
      </c>
      <c r="H52" s="28">
        <f t="shared" si="11"/>
        <v>0</v>
      </c>
      <c r="I52" s="27">
        <f>[1]CUADRO123!K158</f>
        <v>75909.911794002415</v>
      </c>
      <c r="J52" s="28">
        <f>[1]CUADRO123!L158</f>
        <v>8.9740506386871388</v>
      </c>
      <c r="K52" s="28">
        <f t="shared" si="12"/>
        <v>17.931326865534992</v>
      </c>
      <c r="L52" s="27">
        <f>[1]CUADRO123!M158</f>
        <v>167965.95642415265</v>
      </c>
      <c r="M52" s="28">
        <f>[1]CUADRO123!N158</f>
        <v>7.9139620852487296</v>
      </c>
      <c r="N52" s="28">
        <f t="shared" si="13"/>
        <v>39.676669301065537</v>
      </c>
    </row>
    <row r="53" spans="1:14" x14ac:dyDescent="0.2">
      <c r="A53" s="27" t="str">
        <f>'C02'!A53</f>
        <v>Transporte y almacenamiento</v>
      </c>
      <c r="B53" s="27">
        <f>[1]CUADRO123!C159</f>
        <v>12949.936720892116</v>
      </c>
      <c r="C53" s="28">
        <f>[1]CUADRO123!D159</f>
        <v>11.236950446458897</v>
      </c>
      <c r="D53" s="27">
        <f>[1]CUADRO123!E159</f>
        <v>12949.936720892116</v>
      </c>
      <c r="E53" s="28">
        <f>[1]CUADRO123!F159</f>
        <v>11.236950446458897</v>
      </c>
      <c r="F53" s="27">
        <f>[1]CUADRO123!G159</f>
        <v>0</v>
      </c>
      <c r="G53" s="28">
        <f>[1]CUADRO123!H159</f>
        <v>0</v>
      </c>
      <c r="H53" s="28">
        <f t="shared" si="11"/>
        <v>0</v>
      </c>
      <c r="I53" s="27">
        <f>[1]CUADRO123!K159</f>
        <v>1517.5150151302087</v>
      </c>
      <c r="J53" s="28">
        <f>[1]CUADRO123!L159</f>
        <v>10.820926739976583</v>
      </c>
      <c r="K53" s="28">
        <f t="shared" si="12"/>
        <v>11.718319925702831</v>
      </c>
      <c r="L53" s="27">
        <f>[1]CUADRO123!M159</f>
        <v>1932.0990238438408</v>
      </c>
      <c r="M53" s="28">
        <f>[1]CUADRO123!N159</f>
        <v>11.043977837937422</v>
      </c>
      <c r="N53" s="28">
        <f t="shared" si="13"/>
        <v>14.91975648596636</v>
      </c>
    </row>
    <row r="54" spans="1:14" x14ac:dyDescent="0.2">
      <c r="A54" s="27" t="str">
        <f>'C02'!A54</f>
        <v>Actividades de alojamiento y de servicios de comida</v>
      </c>
      <c r="B54" s="27">
        <f>[1]CUADRO123!C160</f>
        <v>126307.59793969552</v>
      </c>
      <c r="C54" s="28">
        <f>[1]CUADRO123!D160</f>
        <v>8.4312539921393448</v>
      </c>
      <c r="D54" s="27">
        <f>[1]CUADRO123!E160</f>
        <v>126307.59793969552</v>
      </c>
      <c r="E54" s="28">
        <f>[1]CUADRO123!F160</f>
        <v>8.4312539921393448</v>
      </c>
      <c r="F54" s="27">
        <f>[1]CUADRO123!G160</f>
        <v>0</v>
      </c>
      <c r="G54" s="28">
        <f>[1]CUADRO123!H160</f>
        <v>0</v>
      </c>
      <c r="H54" s="28">
        <f t="shared" si="11"/>
        <v>0</v>
      </c>
      <c r="I54" s="27">
        <f>[1]CUADRO123!K160</f>
        <v>38594.48076751185</v>
      </c>
      <c r="J54" s="28">
        <f>[1]CUADRO123!L160</f>
        <v>7.9584195512351963</v>
      </c>
      <c r="K54" s="28">
        <f t="shared" si="12"/>
        <v>30.555945483135904</v>
      </c>
      <c r="L54" s="27">
        <f>[1]CUADRO123!M160</f>
        <v>40052.318994755195</v>
      </c>
      <c r="M54" s="28">
        <f>[1]CUADRO123!N160</f>
        <v>8.3288004278191341</v>
      </c>
      <c r="N54" s="28">
        <f t="shared" si="13"/>
        <v>31.710142262287206</v>
      </c>
    </row>
    <row r="55" spans="1:14" x14ac:dyDescent="0.2">
      <c r="A55" s="27" t="str">
        <f>'C02'!A55</f>
        <v>Informacion y comunicaciones</v>
      </c>
      <c r="B55" s="27">
        <f>[1]CUADRO123!C161</f>
        <v>7004.3768858083713</v>
      </c>
      <c r="C55" s="28">
        <f>[1]CUADRO123!D161</f>
        <v>12.115910776142137</v>
      </c>
      <c r="D55" s="27">
        <f>[1]CUADRO123!E161</f>
        <v>7004.3768858083713</v>
      </c>
      <c r="E55" s="28">
        <f>[1]CUADRO123!F161</f>
        <v>12.115910776142137</v>
      </c>
      <c r="F55" s="27">
        <f>[1]CUADRO123!G161</f>
        <v>0</v>
      </c>
      <c r="G55" s="28">
        <f>[1]CUADRO123!H161</f>
        <v>0</v>
      </c>
      <c r="H55" s="28">
        <f t="shared" si="11"/>
        <v>0</v>
      </c>
      <c r="I55" s="27">
        <f>[1]CUADRO123!K161</f>
        <v>813.29328806945796</v>
      </c>
      <c r="J55" s="28">
        <f>[1]CUADRO123!L161</f>
        <v>16</v>
      </c>
      <c r="K55" s="28">
        <f t="shared" si="12"/>
        <v>11.611215406145242</v>
      </c>
      <c r="L55" s="27">
        <f>[1]CUADRO123!M161</f>
        <v>3513.8373718961079</v>
      </c>
      <c r="M55" s="28">
        <f>[1]CUADRO123!N161</f>
        <v>10.045176782218762</v>
      </c>
      <c r="N55" s="28">
        <f t="shared" si="13"/>
        <v>50.166309283207255</v>
      </c>
    </row>
    <row r="56" spans="1:14" x14ac:dyDescent="0.2">
      <c r="A56" s="27" t="str">
        <f>'C02'!A56</f>
        <v>Actividades finacieras y de seguros</v>
      </c>
      <c r="B56" s="27">
        <f>[1]CUADRO123!C162</f>
        <v>21747.651251744308</v>
      </c>
      <c r="C56" s="28">
        <f>[1]CUADRO123!D162</f>
        <v>14.304196077749808</v>
      </c>
      <c r="D56" s="27">
        <f>[1]CUADRO123!E162</f>
        <v>21747.651251744308</v>
      </c>
      <c r="E56" s="28">
        <f>[1]CUADRO123!F162</f>
        <v>14.304196077749808</v>
      </c>
      <c r="F56" s="27">
        <f>[1]CUADRO123!G162</f>
        <v>0</v>
      </c>
      <c r="G56" s="28">
        <f>[1]CUADRO123!H162</f>
        <v>0</v>
      </c>
      <c r="H56" s="28">
        <f t="shared" si="11"/>
        <v>0</v>
      </c>
      <c r="I56" s="27">
        <f>[1]CUADRO123!K162</f>
        <v>1092.1367011218435</v>
      </c>
      <c r="J56" s="28">
        <f>[1]CUADRO123!L162</f>
        <v>10.595744680851064</v>
      </c>
      <c r="K56" s="28">
        <f t="shared" si="12"/>
        <v>5.0218604688828039</v>
      </c>
      <c r="L56" s="27">
        <f>[1]CUADRO123!M162</f>
        <v>6954.888661531977</v>
      </c>
      <c r="M56" s="28">
        <f>[1]CUADRO123!N162</f>
        <v>13.554894497435173</v>
      </c>
      <c r="N56" s="28">
        <f t="shared" si="13"/>
        <v>31.97995305803034</v>
      </c>
    </row>
    <row r="57" spans="1:14" x14ac:dyDescent="0.2">
      <c r="A57" s="27" t="str">
        <f>'C02'!A57</f>
        <v>Actividades inmobiliarias</v>
      </c>
      <c r="B57" s="27">
        <f>[1]CUADRO123!C163</f>
        <v>2527.6534683911518</v>
      </c>
      <c r="C57" s="28">
        <f>[1]CUADRO123!D163</f>
        <v>12.000000000000002</v>
      </c>
      <c r="D57" s="27">
        <f>[1]CUADRO123!E163</f>
        <v>2527.6534683911518</v>
      </c>
      <c r="E57" s="28">
        <f>[1]CUADRO123!F163</f>
        <v>12.000000000000002</v>
      </c>
      <c r="F57" s="27">
        <f>[1]CUADRO123!G163</f>
        <v>0</v>
      </c>
      <c r="G57" s="28">
        <f>[1]CUADRO123!H163</f>
        <v>0</v>
      </c>
      <c r="H57" s="28">
        <f t="shared" si="11"/>
        <v>0</v>
      </c>
      <c r="I57" s="27">
        <f>[1]CUADRO123!K163</f>
        <v>232.36951087698802</v>
      </c>
      <c r="J57" s="28">
        <f>[1]CUADRO123!L163</f>
        <v>12</v>
      </c>
      <c r="K57" s="28">
        <f t="shared" si="12"/>
        <v>9.1930920825508124</v>
      </c>
      <c r="L57" s="27">
        <f>[1]CUADRO123!M163</f>
        <v>901.06689225223602</v>
      </c>
      <c r="M57" s="28">
        <f>[1]CUADRO123!N163</f>
        <v>12</v>
      </c>
      <c r="N57" s="28">
        <f t="shared" si="13"/>
        <v>35.64835542214432</v>
      </c>
    </row>
    <row r="58" spans="1:14" x14ac:dyDescent="0.2">
      <c r="A58" s="27" t="str">
        <f>'C02'!A58</f>
        <v>Actividades profesionales, cientificas y tecnicas</v>
      </c>
      <c r="B58" s="27">
        <f>[1]CUADRO123!C164</f>
        <v>19011.423221209363</v>
      </c>
      <c r="C58" s="28">
        <f>[1]CUADRO123!D164</f>
        <v>14.417804289898582</v>
      </c>
      <c r="D58" s="27">
        <f>[1]CUADRO123!E164</f>
        <v>19011.423221209363</v>
      </c>
      <c r="E58" s="28">
        <f>[1]CUADRO123!F164</f>
        <v>14.417804289898582</v>
      </c>
      <c r="F58" s="27">
        <f>[1]CUADRO123!G164</f>
        <v>0</v>
      </c>
      <c r="G58" s="28">
        <f>[1]CUADRO123!H164</f>
        <v>0</v>
      </c>
      <c r="H58" s="28">
        <f t="shared" si="11"/>
        <v>0</v>
      </c>
      <c r="I58" s="27">
        <f>[1]CUADRO123!K164</f>
        <v>7770.7427607310383</v>
      </c>
      <c r="J58" s="28">
        <f>[1]CUADRO123!L164</f>
        <v>14.721706315509229</v>
      </c>
      <c r="K58" s="28">
        <f t="shared" si="12"/>
        <v>40.874071711064261</v>
      </c>
      <c r="L58" s="27">
        <f>[1]CUADRO123!M164</f>
        <v>2183.2864769577072</v>
      </c>
      <c r="M58" s="28">
        <f>[1]CUADRO123!N164</f>
        <v>12.762177193759639</v>
      </c>
      <c r="N58" s="28">
        <f t="shared" si="13"/>
        <v>11.484076976004657</v>
      </c>
    </row>
    <row r="59" spans="1:14" x14ac:dyDescent="0.2">
      <c r="A59" s="27" t="str">
        <f>'C02'!A59</f>
        <v>Actividades de servicios administrativos y de apoyo</v>
      </c>
      <c r="B59" s="27">
        <f>[1]CUADRO123!C165</f>
        <v>27798.96316554349</v>
      </c>
      <c r="C59" s="28">
        <f>[1]CUADRO123!D165</f>
        <v>10.345310963389176</v>
      </c>
      <c r="D59" s="27">
        <f>[1]CUADRO123!E165</f>
        <v>27798.96316554349</v>
      </c>
      <c r="E59" s="28">
        <f>[1]CUADRO123!F165</f>
        <v>10.345310963389176</v>
      </c>
      <c r="F59" s="27">
        <f>[1]CUADRO123!G165</f>
        <v>0</v>
      </c>
      <c r="G59" s="28">
        <f>[1]CUADRO123!H165</f>
        <v>0</v>
      </c>
      <c r="H59" s="28">
        <f t="shared" si="11"/>
        <v>0</v>
      </c>
      <c r="I59" s="27">
        <f>[1]CUADRO123!K165</f>
        <v>2774.1945655615473</v>
      </c>
      <c r="J59" s="28">
        <f>[1]CUADRO123!L165</f>
        <v>11.52029478995644</v>
      </c>
      <c r="K59" s="28">
        <f t="shared" si="12"/>
        <v>9.9794893393726678</v>
      </c>
      <c r="L59" s="27">
        <f>[1]CUADRO123!M165</f>
        <v>7436.108716784508</v>
      </c>
      <c r="M59" s="28">
        <f>[1]CUADRO123!N165</f>
        <v>10.610741882445479</v>
      </c>
      <c r="N59" s="28">
        <f t="shared" si="13"/>
        <v>26.749590164576652</v>
      </c>
    </row>
    <row r="60" spans="1:14" x14ac:dyDescent="0.2">
      <c r="A60" s="27" t="str">
        <f>'C02'!A60</f>
        <v>Aministracion publica y defensa, planes de seguridad social de afiliacion obligatoria</v>
      </c>
      <c r="B60" s="27">
        <f>[1]CUADRO123!C166</f>
        <v>33018.559554873362</v>
      </c>
      <c r="C60" s="28">
        <f>[1]CUADRO123!D166</f>
        <v>12.665850574578473</v>
      </c>
      <c r="D60" s="27">
        <f>[1]CUADRO123!E166</f>
        <v>33018.559554873362</v>
      </c>
      <c r="E60" s="28">
        <f>[1]CUADRO123!F166</f>
        <v>12.665850574578473</v>
      </c>
      <c r="F60" s="27">
        <f>[1]CUADRO123!G166</f>
        <v>0</v>
      </c>
      <c r="G60" s="28">
        <f>[1]CUADRO123!H166</f>
        <v>0</v>
      </c>
      <c r="H60" s="28">
        <f t="shared" si="11"/>
        <v>0</v>
      </c>
      <c r="I60" s="27">
        <f>[1]CUADRO123!K166</f>
        <v>1923.3274673722135</v>
      </c>
      <c r="J60" s="28">
        <f>[1]CUADRO123!L166</f>
        <v>10.653760054913842</v>
      </c>
      <c r="K60" s="28">
        <f t="shared" si="12"/>
        <v>5.8249890161799645</v>
      </c>
      <c r="L60" s="27">
        <f>[1]CUADRO123!M166</f>
        <v>10130.767900706165</v>
      </c>
      <c r="M60" s="28">
        <f>[1]CUADRO123!N166</f>
        <v>11.440901834593367</v>
      </c>
      <c r="N60" s="28">
        <f t="shared" si="13"/>
        <v>30.682040759136985</v>
      </c>
    </row>
    <row r="61" spans="1:14" x14ac:dyDescent="0.2">
      <c r="A61" s="27" t="str">
        <f>'C02'!A61</f>
        <v>Enseñanza</v>
      </c>
      <c r="B61" s="27">
        <f>[1]CUADRO123!C167</f>
        <v>92114.672176947832</v>
      </c>
      <c r="C61" s="28">
        <f>[1]CUADRO123!D167</f>
        <v>14.406842625282732</v>
      </c>
      <c r="D61" s="27">
        <f>[1]CUADRO123!E167</f>
        <v>92114.672176947832</v>
      </c>
      <c r="E61" s="28">
        <f>[1]CUADRO123!F167</f>
        <v>14.406842625282732</v>
      </c>
      <c r="F61" s="27">
        <f>[1]CUADRO123!G167</f>
        <v>0</v>
      </c>
      <c r="G61" s="28">
        <f>[1]CUADRO123!H167</f>
        <v>0</v>
      </c>
      <c r="H61" s="28">
        <f t="shared" si="11"/>
        <v>0</v>
      </c>
      <c r="I61" s="27">
        <f>[1]CUADRO123!K167</f>
        <v>24213.25785969635</v>
      </c>
      <c r="J61" s="28">
        <f>[1]CUADRO123!L167</f>
        <v>14.016155428208991</v>
      </c>
      <c r="K61" s="28">
        <f t="shared" si="12"/>
        <v>26.285994714483547</v>
      </c>
      <c r="L61" s="27">
        <f>[1]CUADRO123!M167</f>
        <v>3281.3504058202784</v>
      </c>
      <c r="M61" s="28">
        <f>[1]CUADRO123!N167</f>
        <v>14.585722056544652</v>
      </c>
      <c r="N61" s="28">
        <f t="shared" si="13"/>
        <v>3.562245110656165</v>
      </c>
    </row>
    <row r="62" spans="1:14" x14ac:dyDescent="0.2">
      <c r="A62" s="27" t="str">
        <f>'C02'!A62</f>
        <v>Actividades de atencion de la salud humana y de asistencia social</v>
      </c>
      <c r="B62" s="27">
        <f>[1]CUADRO123!C168</f>
        <v>55594.589038423976</v>
      </c>
      <c r="C62" s="28">
        <f>[1]CUADRO123!D168</f>
        <v>12.571712951144004</v>
      </c>
      <c r="D62" s="27">
        <f>[1]CUADRO123!E168</f>
        <v>55594.589038423976</v>
      </c>
      <c r="E62" s="28">
        <f>[1]CUADRO123!F168</f>
        <v>12.571712951144004</v>
      </c>
      <c r="F62" s="27">
        <f>[1]CUADRO123!G168</f>
        <v>0</v>
      </c>
      <c r="G62" s="28">
        <f>[1]CUADRO123!H168</f>
        <v>0</v>
      </c>
      <c r="H62" s="28">
        <f t="shared" si="11"/>
        <v>0</v>
      </c>
      <c r="I62" s="27">
        <f>[1]CUADRO123!K168</f>
        <v>9629.1918789676256</v>
      </c>
      <c r="J62" s="28">
        <f>[1]CUADRO123!L168</f>
        <v>15.072015961805183</v>
      </c>
      <c r="K62" s="28">
        <f t="shared" si="12"/>
        <v>17.320376039316432</v>
      </c>
      <c r="L62" s="27">
        <f>[1]CUADRO123!M168</f>
        <v>18904.983526251151</v>
      </c>
      <c r="M62" s="28">
        <f>[1]CUADRO123!N168</f>
        <v>9.586718914068717</v>
      </c>
      <c r="N62" s="28">
        <f t="shared" si="13"/>
        <v>34.005078287717986</v>
      </c>
    </row>
    <row r="63" spans="1:14" x14ac:dyDescent="0.2">
      <c r="A63" s="27" t="str">
        <f>'C02'!A63</f>
        <v>Actividades artisticas, de entretenimiento y recreativas</v>
      </c>
      <c r="B63" s="27">
        <f>[1]CUADRO123!C169</f>
        <v>2802.4074135817918</v>
      </c>
      <c r="C63" s="28">
        <f>[1]CUADRO123!D169</f>
        <v>7.7298253871256035</v>
      </c>
      <c r="D63" s="27">
        <f>[1]CUADRO123!E169</f>
        <v>2802.4074135817918</v>
      </c>
      <c r="E63" s="28">
        <f>[1]CUADRO123!F169</f>
        <v>7.7298253871256035</v>
      </c>
      <c r="F63" s="27">
        <f>[1]CUADRO123!G169</f>
        <v>0</v>
      </c>
      <c r="G63" s="28">
        <f>[1]CUADRO123!H169</f>
        <v>0</v>
      </c>
      <c r="H63" s="28">
        <f t="shared" si="11"/>
        <v>0</v>
      </c>
      <c r="I63" s="27">
        <f>[1]CUADRO123!K169</f>
        <v>532.53636494748298</v>
      </c>
      <c r="J63" s="28">
        <f>[1]CUADRO123!L169</f>
        <v>9</v>
      </c>
      <c r="K63" s="28">
        <f t="shared" si="12"/>
        <v>19.002817447832886</v>
      </c>
      <c r="L63" s="27">
        <f>[1]CUADRO123!M169</f>
        <v>1251.7262189700327</v>
      </c>
      <c r="M63" s="28">
        <f>[1]CUADRO123!N169</f>
        <v>8.5964674582870124</v>
      </c>
      <c r="N63" s="28">
        <f t="shared" si="13"/>
        <v>44.666104325287442</v>
      </c>
    </row>
    <row r="64" spans="1:14" x14ac:dyDescent="0.2">
      <c r="A64" s="27" t="str">
        <f>'C02'!A64</f>
        <v>Otras actividades de servicios</v>
      </c>
      <c r="B64" s="27">
        <f>[1]CUADRO123!C170</f>
        <v>97309.804213033916</v>
      </c>
      <c r="C64" s="28">
        <f>[1]CUADRO123!D170</f>
        <v>7.9276548632617274</v>
      </c>
      <c r="D64" s="27">
        <f>[1]CUADRO123!E170</f>
        <v>97309.804213033916</v>
      </c>
      <c r="E64" s="28">
        <f>[1]CUADRO123!F170</f>
        <v>7.9276548632617274</v>
      </c>
      <c r="F64" s="27">
        <f>[1]CUADRO123!G170</f>
        <v>0</v>
      </c>
      <c r="G64" s="28">
        <f>[1]CUADRO123!H170</f>
        <v>0</v>
      </c>
      <c r="H64" s="28">
        <f t="shared" si="11"/>
        <v>0</v>
      </c>
      <c r="I64" s="27">
        <f>[1]CUADRO123!K170</f>
        <v>44267.883813946952</v>
      </c>
      <c r="J64" s="28">
        <f>[1]CUADRO123!L170</f>
        <v>6.9869387268107355</v>
      </c>
      <c r="K64" s="28">
        <f t="shared" si="12"/>
        <v>45.491699600005568</v>
      </c>
      <c r="L64" s="27">
        <f>[1]CUADRO123!M170</f>
        <v>9178.1971332770736</v>
      </c>
      <c r="M64" s="28">
        <f>[1]CUADRO123!N170</f>
        <v>10.092743942510685</v>
      </c>
      <c r="N64" s="28">
        <f t="shared" si="13"/>
        <v>9.4319346416357526</v>
      </c>
    </row>
    <row r="65" spans="1:14" x14ac:dyDescent="0.2">
      <c r="A65" s="27" t="str">
        <f>'C02'!A65</f>
        <v>Actividades de los hogares como empleadores y actividades no diferenciadas de los hogares como productores de bienes y s</v>
      </c>
      <c r="B65" s="27">
        <f>[1]CUADRO123!C171</f>
        <v>145447.43892255594</v>
      </c>
      <c r="C65" s="28">
        <f>[1]CUADRO123!D171</f>
        <v>6.9473309095141431</v>
      </c>
      <c r="D65" s="27">
        <f>[1]CUADRO123!E171</f>
        <v>145447.43892255594</v>
      </c>
      <c r="E65" s="28">
        <f>[1]CUADRO123!F171</f>
        <v>6.9473309095141431</v>
      </c>
      <c r="F65" s="27">
        <f>[1]CUADRO123!G171</f>
        <v>0</v>
      </c>
      <c r="G65" s="28">
        <f>[1]CUADRO123!H171</f>
        <v>0</v>
      </c>
      <c r="H65" s="28">
        <f t="shared" si="11"/>
        <v>0</v>
      </c>
      <c r="I65" s="27">
        <f>[1]CUADRO123!K171</f>
        <v>37921.092814879252</v>
      </c>
      <c r="J65" s="28">
        <f>[1]CUADRO123!L171</f>
        <v>6.9718301064001311</v>
      </c>
      <c r="K65" s="28">
        <f t="shared" si="12"/>
        <v>26.072025121783334</v>
      </c>
      <c r="L65" s="27">
        <f>[1]CUADRO123!M171</f>
        <v>72255.487149653054</v>
      </c>
      <c r="M65" s="28">
        <f>[1]CUADRO123!N171</f>
        <v>6.9204864385797311</v>
      </c>
      <c r="N65" s="28">
        <f t="shared" si="13"/>
        <v>49.678074557315355</v>
      </c>
    </row>
    <row r="66" spans="1:14" x14ac:dyDescent="0.2">
      <c r="A66" s="27" t="str">
        <f>'C02'!A66</f>
        <v>Actividades de organizaciones y organos extraterritoriales</v>
      </c>
      <c r="B66" s="27">
        <f>[1]CUADRO123!C172</f>
        <v>4324.1050226444804</v>
      </c>
      <c r="C66" s="28">
        <f>[1]CUADRO123!D172</f>
        <v>12.374713936868481</v>
      </c>
      <c r="D66" s="27">
        <f>[1]CUADRO123!E172</f>
        <v>4324.1050226444804</v>
      </c>
      <c r="E66" s="28">
        <f>[1]CUADRO123!F172</f>
        <v>12.374713936868481</v>
      </c>
      <c r="F66" s="27">
        <f>[1]CUADRO123!G172</f>
        <v>0</v>
      </c>
      <c r="G66" s="28">
        <f>[1]CUADRO123!H172</f>
        <v>0</v>
      </c>
      <c r="H66" s="28">
        <f t="shared" si="11"/>
        <v>0</v>
      </c>
      <c r="I66" s="27">
        <f>[1]CUADRO123!K172</f>
        <v>0</v>
      </c>
      <c r="J66" s="28">
        <f>[1]CUADRO123!L172</f>
        <v>0</v>
      </c>
      <c r="K66" s="28">
        <f t="shared" si="12"/>
        <v>0</v>
      </c>
      <c r="L66" s="27">
        <f>[1]CUADRO123!M172</f>
        <v>232.36951087698802</v>
      </c>
      <c r="M66" s="28">
        <f>[1]CUADRO123!N172</f>
        <v>12</v>
      </c>
      <c r="N66" s="28">
        <f t="shared" si="13"/>
        <v>5.373817464194671</v>
      </c>
    </row>
    <row r="67" spans="1:14" x14ac:dyDescent="0.2">
      <c r="A67" s="27" t="str">
        <f>'C02'!A67</f>
        <v>Rama de actividad NO especificadas</v>
      </c>
      <c r="B67" s="27">
        <f>[1]CUADRO123!C173</f>
        <v>0</v>
      </c>
      <c r="C67" s="28">
        <f>[1]CUADRO123!D173</f>
        <v>0</v>
      </c>
      <c r="D67" s="27">
        <f>[1]CUADRO123!E173</f>
        <v>0</v>
      </c>
      <c r="E67" s="28">
        <f>[1]CUADRO123!F173</f>
        <v>0</v>
      </c>
      <c r="F67" s="27">
        <f>[1]CUADRO123!G173</f>
        <v>0</v>
      </c>
      <c r="G67" s="28">
        <f>[1]CUADRO123!H173</f>
        <v>0</v>
      </c>
      <c r="H67" s="28">
        <f>IFERROR(F67/B67*100,0)</f>
        <v>0</v>
      </c>
      <c r="I67" s="27">
        <f>[1]CUADRO123!K173</f>
        <v>0</v>
      </c>
      <c r="J67" s="28">
        <f>[1]CUADRO123!L173</f>
        <v>0</v>
      </c>
      <c r="K67" s="28">
        <f t="shared" si="12"/>
        <v>0</v>
      </c>
      <c r="L67" s="27">
        <f>[1]CUADRO123!M173</f>
        <v>0</v>
      </c>
      <c r="M67" s="28">
        <f>[1]CUADRO123!N173</f>
        <v>0</v>
      </c>
      <c r="N67" s="28">
        <f t="shared" si="13"/>
        <v>0</v>
      </c>
    </row>
    <row r="68" spans="1:14" x14ac:dyDescent="0.2">
      <c r="A68" s="27" t="str">
        <f>'C02'!A68</f>
        <v>Busca trabajo por primera vez</v>
      </c>
      <c r="B68" s="27">
        <f>[1]CUADRO123!C174</f>
        <v>53210.776602692691</v>
      </c>
      <c r="C68" s="28">
        <f>[1]CUADRO123!D174</f>
        <v>10.482696289922833</v>
      </c>
      <c r="D68" s="27">
        <f>[1]CUADRO123!E174</f>
        <v>0</v>
      </c>
      <c r="E68" s="28">
        <f>[1]CUADRO123!F174</f>
        <v>0</v>
      </c>
      <c r="F68" s="27">
        <f>[1]CUADRO123!G174</f>
        <v>53210.776602692691</v>
      </c>
      <c r="G68" s="28">
        <f>[1]CUADRO123!H174</f>
        <v>10.482696289922833</v>
      </c>
      <c r="H68" s="28">
        <f t="shared" si="11"/>
        <v>100</v>
      </c>
      <c r="I68" s="27">
        <f>[1]CUADRO123!K174</f>
        <v>0</v>
      </c>
      <c r="J68" s="28">
        <f>[1]CUADRO123!L174</f>
        <v>0</v>
      </c>
      <c r="K68" s="28">
        <f t="shared" si="12"/>
        <v>0</v>
      </c>
      <c r="L68" s="27">
        <f>[1]CUADRO123!M174</f>
        <v>0</v>
      </c>
      <c r="M68" s="28">
        <f>[1]CUADRO123!N174</f>
        <v>0</v>
      </c>
      <c r="N68" s="28">
        <f t="shared" si="13"/>
        <v>0</v>
      </c>
    </row>
    <row r="69" spans="1:14" x14ac:dyDescent="0.2">
      <c r="A69" s="27" t="str">
        <f>'C02'!A69</f>
        <v>NS/NR</v>
      </c>
      <c r="B69" s="27">
        <f>[1]CUADRO123!C175</f>
        <v>7454.7398258682906</v>
      </c>
      <c r="C69" s="28">
        <f>[1]CUADRO123!D175</f>
        <v>12.878637464615132</v>
      </c>
      <c r="D69" s="27">
        <f>[1]CUADRO123!E175</f>
        <v>7454.7398258682906</v>
      </c>
      <c r="E69" s="28">
        <f>[1]CUADRO123!F175</f>
        <v>12.878637464615132</v>
      </c>
      <c r="F69" s="27">
        <f>[1]CUADRO123!G175</f>
        <v>0</v>
      </c>
      <c r="G69" s="28">
        <f>[1]CUADRO123!H175</f>
        <v>0</v>
      </c>
      <c r="H69" s="28">
        <f t="shared" si="11"/>
        <v>0</v>
      </c>
      <c r="I69" s="27">
        <f>[1]CUADRO123!K175</f>
        <v>1823.3142302397578</v>
      </c>
      <c r="J69" s="28">
        <f>[1]CUADRO123!L175</f>
        <v>12.416730418873177</v>
      </c>
      <c r="K69" s="28">
        <f t="shared" si="12"/>
        <v>24.45845559777651</v>
      </c>
      <c r="L69" s="27">
        <f>[1]CUADRO123!M175</f>
        <v>1416.7931684312978</v>
      </c>
      <c r="M69" s="28">
        <f>[1]CUADRO123!N175</f>
        <v>13.34163174368198</v>
      </c>
      <c r="N69" s="28">
        <f t="shared" si="13"/>
        <v>19.005266468387809</v>
      </c>
    </row>
    <row r="70" spans="1:14" x14ac:dyDescent="0.2">
      <c r="A70" s="27"/>
    </row>
    <row r="71" spans="1:14" x14ac:dyDescent="0.2">
      <c r="A71" s="7" t="str">
        <f>'C02'!A71</f>
        <v>Ocupación</v>
      </c>
    </row>
    <row r="72" spans="1:14" x14ac:dyDescent="0.2">
      <c r="A72" s="27" t="str">
        <f>'C02'!A72</f>
        <v>Directores y gerentes</v>
      </c>
      <c r="B72" s="27">
        <f>[1]CUADRO123!C176</f>
        <v>22884.00295043884</v>
      </c>
      <c r="C72" s="28">
        <f>[1]CUADRO123!D176</f>
        <v>13.291958400540578</v>
      </c>
      <c r="D72" s="27">
        <f>[1]CUADRO123!E176</f>
        <v>22884.00295043884</v>
      </c>
      <c r="E72" s="28">
        <f>[1]CUADRO123!F176</f>
        <v>13.291958400540578</v>
      </c>
      <c r="F72" s="27">
        <f>[1]CUADRO123!G176</f>
        <v>0</v>
      </c>
      <c r="G72" s="28">
        <f>[1]CUADRO123!H176</f>
        <v>0</v>
      </c>
      <c r="H72" s="28">
        <f>F72/B72*100</f>
        <v>0</v>
      </c>
      <c r="I72" s="27">
        <f>[1]CUADRO123!K176</f>
        <v>0</v>
      </c>
      <c r="J72" s="28">
        <f>[1]CUADRO123!L176</f>
        <v>0</v>
      </c>
      <c r="K72" s="28">
        <f>IF(ISNUMBER(I72/D72*100),I72/D72*100,0)</f>
        <v>0</v>
      </c>
      <c r="L72" s="27">
        <f>[1]CUADRO123!M176</f>
        <v>5700.791424624209</v>
      </c>
      <c r="M72" s="28">
        <f>[1]CUADRO123!N176</f>
        <v>10.887159354420049</v>
      </c>
      <c r="N72" s="28">
        <f>IF(ISNUMBER(L72/D72*100),L72/D72*100,0)</f>
        <v>24.911688033648353</v>
      </c>
    </row>
    <row r="73" spans="1:14" x14ac:dyDescent="0.2">
      <c r="A73" s="27" t="str">
        <f>'C02'!A73</f>
        <v>Profesionales cientificos e intelectuales</v>
      </c>
      <c r="B73" s="27">
        <f>[1]CUADRO123!C177</f>
        <v>111005.01687792066</v>
      </c>
      <c r="C73" s="28">
        <f>[1]CUADRO123!D177</f>
        <v>15.954679005301914</v>
      </c>
      <c r="D73" s="27">
        <f>[1]CUADRO123!E177</f>
        <v>111005.01687792066</v>
      </c>
      <c r="E73" s="28">
        <f>[1]CUADRO123!F177</f>
        <v>15.954679005301914</v>
      </c>
      <c r="F73" s="27">
        <f>[1]CUADRO123!G177</f>
        <v>0</v>
      </c>
      <c r="G73" s="28">
        <f>[1]CUADRO123!H177</f>
        <v>0</v>
      </c>
      <c r="H73" s="28">
        <f t="shared" ref="H73:H80" si="14">F73/B73*100</f>
        <v>0</v>
      </c>
      <c r="I73" s="27">
        <f>[1]CUADRO123!K177</f>
        <v>26525.116872003822</v>
      </c>
      <c r="J73" s="28">
        <f>[1]CUADRO123!L177</f>
        <v>16.400357122444614</v>
      </c>
      <c r="K73" s="28">
        <f t="shared" ref="K73:K81" si="15">IF(ISNUMBER(I73/D73*100),I73/D73*100,0)</f>
        <v>23.8954216827652</v>
      </c>
      <c r="L73" s="27">
        <f>[1]CUADRO123!M177</f>
        <v>5966.3821391215288</v>
      </c>
      <c r="M73" s="28">
        <f>[1]CUADRO123!N177</f>
        <v>15.063296196441501</v>
      </c>
      <c r="N73" s="28">
        <f t="shared" ref="N73:N81" si="16">IF(ISNUMBER(L73/D73*100),L73/D73*100,0)</f>
        <v>5.3748761154490365</v>
      </c>
    </row>
    <row r="74" spans="1:14" x14ac:dyDescent="0.2">
      <c r="A74" s="27" t="str">
        <f>'C02'!A74</f>
        <v>Tecnicos y profesionales de nivel medio</v>
      </c>
      <c r="B74" s="27">
        <f>[1]CUADRO123!C178</f>
        <v>79227.346791628588</v>
      </c>
      <c r="C74" s="28">
        <f>[1]CUADRO123!D178</f>
        <v>12.176270510942548</v>
      </c>
      <c r="D74" s="27">
        <f>[1]CUADRO123!E178</f>
        <v>79227.346791628588</v>
      </c>
      <c r="E74" s="28">
        <f>[1]CUADRO123!F178</f>
        <v>12.176270510942548</v>
      </c>
      <c r="F74" s="27">
        <f>[1]CUADRO123!G178</f>
        <v>0</v>
      </c>
      <c r="G74" s="28">
        <f>[1]CUADRO123!H178</f>
        <v>0</v>
      </c>
      <c r="H74" s="28">
        <f t="shared" si="14"/>
        <v>0</v>
      </c>
      <c r="I74" s="27">
        <f>[1]CUADRO123!K178</f>
        <v>12227.02762740304</v>
      </c>
      <c r="J74" s="28">
        <f>[1]CUADRO123!L178</f>
        <v>12.020906913834329</v>
      </c>
      <c r="K74" s="28">
        <f t="shared" si="15"/>
        <v>15.432837426148652</v>
      </c>
      <c r="L74" s="27">
        <f>[1]CUADRO123!M178</f>
        <v>18313.354450709976</v>
      </c>
      <c r="M74" s="28">
        <f>[1]CUADRO123!N178</f>
        <v>11.53170049363</v>
      </c>
      <c r="N74" s="28">
        <f t="shared" si="16"/>
        <v>23.114940979754003</v>
      </c>
    </row>
    <row r="75" spans="1:14" x14ac:dyDescent="0.2">
      <c r="A75" s="27" t="str">
        <f>'C02'!A75</f>
        <v>Personal de apoyo administrativo</v>
      </c>
      <c r="B75" s="27">
        <f>[1]CUADRO123!C179</f>
        <v>61449.824282391826</v>
      </c>
      <c r="C75" s="28">
        <f>[1]CUADRO123!D179</f>
        <v>12.567919675722548</v>
      </c>
      <c r="D75" s="27">
        <f>[1]CUADRO123!E179</f>
        <v>61449.824282391826</v>
      </c>
      <c r="E75" s="28">
        <f>[1]CUADRO123!F179</f>
        <v>12.567919675722548</v>
      </c>
      <c r="F75" s="27">
        <f>[1]CUADRO123!G179</f>
        <v>0</v>
      </c>
      <c r="G75" s="28">
        <f>[1]CUADRO123!H179</f>
        <v>0</v>
      </c>
      <c r="H75" s="28">
        <f t="shared" si="14"/>
        <v>0</v>
      </c>
      <c r="I75" s="27">
        <f>[1]CUADRO123!K179</f>
        <v>5027.8119261203938</v>
      </c>
      <c r="J75" s="28">
        <f>[1]CUADRO123!L179</f>
        <v>12.492052784998325</v>
      </c>
      <c r="K75" s="28">
        <f t="shared" si="15"/>
        <v>8.1819793381591346</v>
      </c>
      <c r="L75" s="27">
        <f>[1]CUADRO123!M179</f>
        <v>26138.581306299457</v>
      </c>
      <c r="M75" s="28">
        <f>[1]CUADRO123!N179</f>
        <v>12.695945027086992</v>
      </c>
      <c r="N75" s="28">
        <f t="shared" si="16"/>
        <v>42.536462246303522</v>
      </c>
    </row>
    <row r="76" spans="1:14" x14ac:dyDescent="0.2">
      <c r="A76" s="27" t="str">
        <f>'C02'!A76</f>
        <v>Trabajadores de los servicios y vendedores de comercios y mercados</v>
      </c>
      <c r="B76" s="27">
        <f>[1]CUADRO123!C180</f>
        <v>589216.21941876807</v>
      </c>
      <c r="C76" s="28">
        <f>[1]CUADRO123!D180</f>
        <v>8.328798981929987</v>
      </c>
      <c r="D76" s="27">
        <f>[1]CUADRO123!E180</f>
        <v>589216.21941876807</v>
      </c>
      <c r="E76" s="28">
        <f>[1]CUADRO123!F180</f>
        <v>8.328798981929987</v>
      </c>
      <c r="F76" s="27">
        <f>[1]CUADRO123!G180</f>
        <v>0</v>
      </c>
      <c r="G76" s="28">
        <f>[1]CUADRO123!H180</f>
        <v>0</v>
      </c>
      <c r="H76" s="28">
        <f t="shared" si="14"/>
        <v>0</v>
      </c>
      <c r="I76" s="27">
        <f>[1]CUADRO123!K180</f>
        <v>125317.77193185319</v>
      </c>
      <c r="J76" s="28">
        <f>[1]CUADRO123!L180</f>
        <v>8.5878927357745685</v>
      </c>
      <c r="K76" s="28">
        <f t="shared" si="15"/>
        <v>21.26855436116012</v>
      </c>
      <c r="L76" s="27">
        <f>[1]CUADRO123!M180</f>
        <v>228727.65416291825</v>
      </c>
      <c r="M76" s="28">
        <f>[1]CUADRO123!N180</f>
        <v>7.8291624707993774</v>
      </c>
      <c r="N76" s="28">
        <f t="shared" si="16"/>
        <v>38.818967744734948</v>
      </c>
    </row>
    <row r="77" spans="1:14" x14ac:dyDescent="0.2">
      <c r="A77" s="27" t="str">
        <f>'C02'!A77</f>
        <v>Agricultores y trabajadores calificados agropecuarios forestales y pesqueros</v>
      </c>
      <c r="B77" s="27">
        <f>[1]CUADRO123!C181</f>
        <v>26978.006592923401</v>
      </c>
      <c r="C77" s="28">
        <f>[1]CUADRO123!D181</f>
        <v>4.5917785827850661</v>
      </c>
      <c r="D77" s="27">
        <f>[1]CUADRO123!E181</f>
        <v>26978.006592923401</v>
      </c>
      <c r="E77" s="28">
        <f>[1]CUADRO123!F181</f>
        <v>4.5917785827850661</v>
      </c>
      <c r="F77" s="27">
        <f>[1]CUADRO123!G181</f>
        <v>0</v>
      </c>
      <c r="G77" s="28">
        <f>[1]CUADRO123!H181</f>
        <v>0</v>
      </c>
      <c r="H77" s="28">
        <f t="shared" si="14"/>
        <v>0</v>
      </c>
      <c r="I77" s="27">
        <f>[1]CUADRO123!K181</f>
        <v>8720.7701785597001</v>
      </c>
      <c r="J77" s="28">
        <f>[1]CUADRO123!L181</f>
        <v>4.0966183574879222</v>
      </c>
      <c r="K77" s="28">
        <f t="shared" si="15"/>
        <v>32.325480196328684</v>
      </c>
      <c r="L77" s="27">
        <f>[1]CUADRO123!M181</f>
        <v>3919.0505660733875</v>
      </c>
      <c r="M77" s="28">
        <f>[1]CUADRO123!N181</f>
        <v>5.1538461538461542</v>
      </c>
      <c r="N77" s="28">
        <f t="shared" si="16"/>
        <v>14.526835229929084</v>
      </c>
    </row>
    <row r="78" spans="1:14" x14ac:dyDescent="0.2">
      <c r="A78" s="27" t="str">
        <f>'C02'!A78</f>
        <v>Oficiales, operarios y artesanos de artes mecanicas y de otros oficios</v>
      </c>
      <c r="B78" s="27">
        <f>[1]CUADRO123!C182</f>
        <v>185893.57143913058</v>
      </c>
      <c r="C78" s="28">
        <f>[1]CUADRO123!D182</f>
        <v>7.7607912736696543</v>
      </c>
      <c r="D78" s="27">
        <f>[1]CUADRO123!E182</f>
        <v>185893.57143913058</v>
      </c>
      <c r="E78" s="28">
        <f>[1]CUADRO123!F182</f>
        <v>7.7607912736696543</v>
      </c>
      <c r="F78" s="27">
        <f>[1]CUADRO123!G182</f>
        <v>0</v>
      </c>
      <c r="G78" s="28">
        <f>[1]CUADRO123!H182</f>
        <v>0</v>
      </c>
      <c r="H78" s="28">
        <f t="shared" si="14"/>
        <v>0</v>
      </c>
      <c r="I78" s="27">
        <f>[1]CUADRO123!K182</f>
        <v>63039.47527532505</v>
      </c>
      <c r="J78" s="28">
        <f>[1]CUADRO123!L182</f>
        <v>7.458012984105105</v>
      </c>
      <c r="K78" s="28">
        <f t="shared" si="15"/>
        <v>33.911595106432628</v>
      </c>
      <c r="L78" s="27">
        <f>[1]CUADRO123!M182</f>
        <v>38644.473595553369</v>
      </c>
      <c r="M78" s="28">
        <f>[1]CUADRO123!N182</f>
        <v>8.710318021135123</v>
      </c>
      <c r="N78" s="28">
        <f t="shared" si="16"/>
        <v>20.788493812012863</v>
      </c>
    </row>
    <row r="79" spans="1:14" x14ac:dyDescent="0.2">
      <c r="A79" s="27" t="str">
        <f>'C02'!A79</f>
        <v>Operadores de instalaciones y maquinas y ensambladores</v>
      </c>
      <c r="B79" s="27">
        <f>[1]CUADRO123!C183</f>
        <v>72731.218639435901</v>
      </c>
      <c r="C79" s="28">
        <f>[1]CUADRO123!D183</f>
        <v>8.9875927228757853</v>
      </c>
      <c r="D79" s="27">
        <f>[1]CUADRO123!E183</f>
        <v>72731.218639435901</v>
      </c>
      <c r="E79" s="28">
        <f>[1]CUADRO123!F183</f>
        <v>8.9875927228757853</v>
      </c>
      <c r="F79" s="27">
        <f>[1]CUADRO123!G183</f>
        <v>0</v>
      </c>
      <c r="G79" s="28">
        <f>[1]CUADRO123!H183</f>
        <v>0</v>
      </c>
      <c r="H79" s="28">
        <f t="shared" si="14"/>
        <v>0</v>
      </c>
      <c r="I79" s="27">
        <f>[1]CUADRO123!K183</f>
        <v>6268.987079255473</v>
      </c>
      <c r="J79" s="28">
        <f>[1]CUADRO123!L183</f>
        <v>8.1772913726090515</v>
      </c>
      <c r="K79" s="28">
        <f t="shared" si="15"/>
        <v>8.6193895778563778</v>
      </c>
      <c r="L79" s="27">
        <f>[1]CUADRO123!M183</f>
        <v>49011.763834667865</v>
      </c>
      <c r="M79" s="28">
        <f>[1]CUADRO123!N183</f>
        <v>9.2217925375247507</v>
      </c>
      <c r="N79" s="28">
        <f t="shared" si="16"/>
        <v>67.38751907573976</v>
      </c>
    </row>
    <row r="80" spans="1:14" x14ac:dyDescent="0.2">
      <c r="A80" s="27" t="str">
        <f>'C02'!A80</f>
        <v>Ocupaciones elementales</v>
      </c>
      <c r="B80" s="27">
        <f>[1]CUADRO123!C184</f>
        <v>289470.20364767982</v>
      </c>
      <c r="C80" s="28">
        <f>[1]CUADRO123!D184</f>
        <v>7.0248984138490931</v>
      </c>
      <c r="D80" s="27">
        <f>[1]CUADRO123!E184</f>
        <v>289470.20364767982</v>
      </c>
      <c r="E80" s="28">
        <f>[1]CUADRO123!F184</f>
        <v>7.0248984138490931</v>
      </c>
      <c r="F80" s="27">
        <f>[1]CUADRO123!G184</f>
        <v>0</v>
      </c>
      <c r="G80" s="28">
        <f>[1]CUADRO123!H184</f>
        <v>0</v>
      </c>
      <c r="H80" s="28">
        <f t="shared" si="14"/>
        <v>0</v>
      </c>
      <c r="I80" s="27">
        <f>[1]CUADRO123!K184</f>
        <v>95147.285516049422</v>
      </c>
      <c r="J80" s="28">
        <f>[1]CUADRO123!L184</f>
        <v>6.8246362441695858</v>
      </c>
      <c r="K80" s="28">
        <f t="shared" si="15"/>
        <v>32.869457483732987</v>
      </c>
      <c r="L80" s="27">
        <f>[1]CUADRO123!M184</f>
        <v>88552.756214584006</v>
      </c>
      <c r="M80" s="28">
        <f>[1]CUADRO123!N184</f>
        <v>7.3825297946100967</v>
      </c>
      <c r="N80" s="28">
        <f t="shared" si="16"/>
        <v>30.591319969624024</v>
      </c>
    </row>
    <row r="81" spans="1:14" x14ac:dyDescent="0.2">
      <c r="A81" s="27" t="str">
        <f>'C02'!A81</f>
        <v>Ocupaciones militares</v>
      </c>
      <c r="B81" s="27">
        <f>[1]CUADRO123!C185</f>
        <v>0</v>
      </c>
      <c r="C81" s="28">
        <f>[1]CUADRO123!D185</f>
        <v>0</v>
      </c>
      <c r="D81" s="27">
        <f>[1]CUADRO123!E185</f>
        <v>0</v>
      </c>
      <c r="E81" s="28">
        <f>[1]CUADRO123!F185</f>
        <v>0</v>
      </c>
      <c r="F81" s="27">
        <f>[1]CUADRO123!G185</f>
        <v>0</v>
      </c>
      <c r="G81" s="28">
        <f>[1]CUADRO123!H185</f>
        <v>0</v>
      </c>
      <c r="H81" s="28">
        <f>IFERROR(F81/B81*100,0)</f>
        <v>0</v>
      </c>
      <c r="I81" s="27">
        <f>[1]CUADRO123!K185</f>
        <v>0</v>
      </c>
      <c r="J81" s="28">
        <f>[1]CUADRO123!L185</f>
        <v>0</v>
      </c>
      <c r="K81" s="28">
        <f t="shared" si="15"/>
        <v>0</v>
      </c>
      <c r="L81" s="27">
        <f>[1]CUADRO123!M185</f>
        <v>0</v>
      </c>
      <c r="M81" s="28">
        <f>[1]CUADRO123!N185</f>
        <v>0</v>
      </c>
      <c r="N81" s="28">
        <f t="shared" si="16"/>
        <v>0</v>
      </c>
    </row>
    <row r="82" spans="1:14" x14ac:dyDescent="0.2">
      <c r="A82" s="27" t="s">
        <v>89</v>
      </c>
      <c r="B82" s="27">
        <f>[1]CUADRO123!C186</f>
        <v>0</v>
      </c>
      <c r="C82" s="28">
        <f>[1]CUADRO123!D186</f>
        <v>0</v>
      </c>
      <c r="D82" s="27">
        <f>[1]CUADRO123!E186</f>
        <v>0</v>
      </c>
      <c r="E82" s="28">
        <f>[1]CUADRO123!F186</f>
        <v>0</v>
      </c>
      <c r="F82" s="27">
        <f>[1]CUADRO123!G186</f>
        <v>0</v>
      </c>
      <c r="G82" s="28">
        <f>[1]CUADRO123!H186</f>
        <v>0</v>
      </c>
      <c r="H82" s="28">
        <f>IFERROR(F82/B82*100,0)</f>
        <v>0</v>
      </c>
      <c r="I82" s="27">
        <f>[1]CUADRO123!K186</f>
        <v>0</v>
      </c>
      <c r="J82" s="28">
        <f>[1]CUADRO123!L186</f>
        <v>0</v>
      </c>
      <c r="K82" s="28">
        <f t="shared" ref="K82:K84" si="17">IF(ISNUMBER(I82/D82*100),I82/D82*100,0)</f>
        <v>0</v>
      </c>
      <c r="L82" s="27">
        <f>[1]CUADRO123!M186</f>
        <v>0</v>
      </c>
      <c r="M82" s="28">
        <f>[1]CUADRO123!N186</f>
        <v>0</v>
      </c>
      <c r="N82" s="28">
        <f t="shared" ref="N82:N84" si="18">IF(ISNUMBER(L82/D82*100),L82/D82*100,0)</f>
        <v>0</v>
      </c>
    </row>
    <row r="83" spans="1:14" x14ac:dyDescent="0.2">
      <c r="A83" s="27" t="str">
        <f>'C02'!A83</f>
        <v>Busca trabajo por primera vez</v>
      </c>
      <c r="B83" s="27">
        <f>[1]CUADRO123!C187</f>
        <v>53210.776602692691</v>
      </c>
      <c r="C83" s="28">
        <f>[1]CUADRO123!D187</f>
        <v>10.482696289922833</v>
      </c>
      <c r="D83" s="27">
        <f>[1]CUADRO123!E187</f>
        <v>0</v>
      </c>
      <c r="E83" s="28">
        <f>[1]CUADRO123!F187</f>
        <v>0</v>
      </c>
      <c r="F83" s="27">
        <f>[1]CUADRO123!G187</f>
        <v>53210.776602692691</v>
      </c>
      <c r="G83" s="28">
        <f>[1]CUADRO123!H187</f>
        <v>10.482696289922833</v>
      </c>
      <c r="H83" s="28">
        <f t="shared" ref="H83:H84" si="19">F83/B83*100</f>
        <v>100</v>
      </c>
      <c r="I83" s="27">
        <f>[1]CUADRO123!K187</f>
        <v>0</v>
      </c>
      <c r="J83" s="28">
        <f>[1]CUADRO123!L187</f>
        <v>0</v>
      </c>
      <c r="K83" s="28">
        <f t="shared" si="17"/>
        <v>0</v>
      </c>
      <c r="L83" s="27">
        <f>[1]CUADRO123!M187</f>
        <v>0</v>
      </c>
      <c r="M83" s="28">
        <f>[1]CUADRO123!N187</f>
        <v>0</v>
      </c>
      <c r="N83" s="28">
        <f t="shared" si="18"/>
        <v>0</v>
      </c>
    </row>
    <row r="84" spans="1:14" x14ac:dyDescent="0.2">
      <c r="A84" s="27" t="str">
        <f>'C02'!A84</f>
        <v>NS/NR</v>
      </c>
      <c r="B84" s="27">
        <f>[1]CUADRO123!C188</f>
        <v>2246.0927020680242</v>
      </c>
      <c r="C84" s="28">
        <f>[1]CUADRO123!D188</f>
        <v>13.083165881345654</v>
      </c>
      <c r="D84" s="27">
        <f>[1]CUADRO123!E188</f>
        <v>2246.0927020680242</v>
      </c>
      <c r="E84" s="28">
        <f>[1]CUADRO123!F188</f>
        <v>13.083165881345654</v>
      </c>
      <c r="F84" s="27">
        <f>[1]CUADRO123!G188</f>
        <v>0</v>
      </c>
      <c r="G84" s="28">
        <f>[1]CUADRO123!H188</f>
        <v>0</v>
      </c>
      <c r="H84" s="28">
        <f t="shared" si="19"/>
        <v>0</v>
      </c>
      <c r="I84" s="27">
        <f>[1]CUADRO123!K188</f>
        <v>1544.4708171873722</v>
      </c>
      <c r="J84" s="28">
        <f>[1]CUADRO123!L188</f>
        <v>11.769796136419217</v>
      </c>
      <c r="K84" s="28">
        <f t="shared" si="17"/>
        <v>68.76255889907597</v>
      </c>
      <c r="L84" s="27">
        <f>[1]CUADRO123!M188</f>
        <v>0</v>
      </c>
      <c r="M84" s="28">
        <f>[1]CUADRO123!N188</f>
        <v>0</v>
      </c>
      <c r="N84" s="28">
        <f t="shared" si="18"/>
        <v>0</v>
      </c>
    </row>
    <row r="85" spans="1:14" x14ac:dyDescent="0.2">
      <c r="A85" s="53"/>
      <c r="B85" s="53"/>
      <c r="C85" s="54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</row>
    <row r="86" spans="1:14" x14ac:dyDescent="0.2">
      <c r="A86" s="32" t="str">
        <f>A31</f>
        <v>Fuente: Instituto Nacional de Estadística (INE).  LXXIV Encuesta Permanente de Hogares de Propósitos Múltiples, Junio 2022.</v>
      </c>
    </row>
    <row r="87" spans="1:14" x14ac:dyDescent="0.2">
      <c r="A87" s="32" t="s">
        <v>0</v>
      </c>
    </row>
    <row r="88" spans="1:14" x14ac:dyDescent="0.2">
      <c r="A88" s="1" t="s">
        <v>84</v>
      </c>
    </row>
    <row r="89" spans="1:14" x14ac:dyDescent="0.2">
      <c r="A89" s="1" t="s">
        <v>82</v>
      </c>
    </row>
    <row r="90" spans="1:14" x14ac:dyDescent="0.2">
      <c r="A90" s="1" t="s">
        <v>83</v>
      </c>
    </row>
  </sheetData>
  <mergeCells count="16">
    <mergeCell ref="A37:N37"/>
    <mergeCell ref="A38:N38"/>
    <mergeCell ref="A40:A41"/>
    <mergeCell ref="B40:C40"/>
    <mergeCell ref="D40:E40"/>
    <mergeCell ref="F40:H40"/>
    <mergeCell ref="I40:K40"/>
    <mergeCell ref="L40:N40"/>
    <mergeCell ref="A1:N1"/>
    <mergeCell ref="A2:N2"/>
    <mergeCell ref="A3:A4"/>
    <mergeCell ref="B3:C3"/>
    <mergeCell ref="D3:E3"/>
    <mergeCell ref="F3:H3"/>
    <mergeCell ref="I3:K3"/>
    <mergeCell ref="L3:N3"/>
  </mergeCells>
  <printOptions horizontalCentered="1"/>
  <pageMargins left="0.77122047244094494" right="0.27559055118110237" top="0.35433070866141736" bottom="0.39370078740157483" header="0" footer="0.15748031496062992"/>
  <pageSetup paperSize="9" scale="87" firstPageNumber="60" orientation="landscape" useFirstPageNumber="1" r:id="rId1"/>
  <headerFooter alignWithMargins="0">
    <oddFooter>&amp;L&amp;Z&amp;F+&amp;F+&amp;A&amp;C&amp;8&amp;P&amp;R&amp;D+&amp;T</oddFooter>
  </headerFooter>
  <rowBreaks count="1" manualBreakCount="1">
    <brk id="3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U78"/>
  <sheetViews>
    <sheetView zoomScaleNormal="100" workbookViewId="0">
      <selection activeCell="F57" sqref="F57"/>
    </sheetView>
  </sheetViews>
  <sheetFormatPr baseColWidth="10" defaultRowHeight="11.25" x14ac:dyDescent="0.2"/>
  <cols>
    <col min="1" max="1" width="50" customWidth="1"/>
    <col min="2" max="2" width="11.6640625" style="9" bestFit="1" customWidth="1"/>
    <col min="3" max="3" width="10.6640625" style="9" bestFit="1" customWidth="1"/>
    <col min="4" max="5" width="7.6640625" style="9" bestFit="1" customWidth="1"/>
    <col min="6" max="6" width="10.5" style="9" bestFit="1" customWidth="1"/>
    <col min="7" max="7" width="7.6640625" style="9" bestFit="1" customWidth="1"/>
    <col min="8" max="8" width="6.5" style="9" bestFit="1" customWidth="1"/>
    <col min="9" max="9" width="10.6640625" style="9" bestFit="1" customWidth="1"/>
    <col min="10" max="10" width="7.6640625" style="9" bestFit="1" customWidth="1"/>
    <col min="11" max="11" width="6.5" style="9" bestFit="1" customWidth="1"/>
    <col min="12" max="12" width="10.6640625" style="9" customWidth="1"/>
    <col min="13" max="13" width="7" style="9" bestFit="1" customWidth="1"/>
    <col min="14" max="14" width="7.6640625" style="9" bestFit="1" customWidth="1"/>
    <col min="15" max="15" width="10.33203125" style="9" bestFit="1" customWidth="1"/>
    <col min="16" max="16" width="7.6640625" style="9" bestFit="1" customWidth="1"/>
    <col min="17" max="17" width="6.5" style="9" bestFit="1" customWidth="1"/>
    <col min="18" max="18" width="48.5" style="9" bestFit="1" customWidth="1"/>
    <col min="19" max="19" width="10.5" style="9" bestFit="1" customWidth="1"/>
    <col min="20" max="20" width="10.6640625" style="9" bestFit="1" customWidth="1"/>
    <col min="21" max="21" width="6" style="9" bestFit="1" customWidth="1"/>
    <col min="22" max="22" width="7" bestFit="1" customWidth="1"/>
    <col min="23" max="23" width="9" bestFit="1" customWidth="1"/>
    <col min="24" max="24" width="6" bestFit="1" customWidth="1"/>
    <col min="25" max="25" width="7" bestFit="1" customWidth="1"/>
    <col min="26" max="26" width="9" bestFit="1" customWidth="1"/>
    <col min="27" max="27" width="6" bestFit="1" customWidth="1"/>
    <col min="28" max="28" width="7" bestFit="1" customWidth="1"/>
    <col min="29" max="29" width="9" bestFit="1" customWidth="1"/>
    <col min="30" max="30" width="6" bestFit="1" customWidth="1"/>
    <col min="31" max="31" width="7" bestFit="1" customWidth="1"/>
    <col min="32" max="32" width="8" bestFit="1" customWidth="1"/>
    <col min="33" max="33" width="6" bestFit="1" customWidth="1"/>
    <col min="34" max="34" width="7" bestFit="1" customWidth="1"/>
  </cols>
  <sheetData>
    <row r="1" spans="1:21" ht="19.5" customHeight="1" x14ac:dyDescent="0.2">
      <c r="A1" s="75" t="s">
        <v>76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/>
      <c r="S1"/>
      <c r="T1"/>
      <c r="U1"/>
    </row>
    <row r="2" spans="1:21" ht="12.75" customHeight="1" x14ac:dyDescent="0.4">
      <c r="A2" s="10"/>
      <c r="C2" s="21"/>
      <c r="N2" s="12"/>
      <c r="R2"/>
      <c r="S2"/>
      <c r="T2"/>
      <c r="U2"/>
    </row>
    <row r="3" spans="1:21" ht="40.5" customHeight="1" x14ac:dyDescent="0.2">
      <c r="A3" s="76" t="s">
        <v>21</v>
      </c>
      <c r="B3" s="86" t="s">
        <v>15</v>
      </c>
      <c r="C3" s="78" t="s">
        <v>24</v>
      </c>
      <c r="D3" s="78"/>
      <c r="E3" s="78"/>
      <c r="F3" s="88" t="s">
        <v>80</v>
      </c>
      <c r="G3" s="88"/>
      <c r="H3" s="88"/>
      <c r="I3" s="79" t="s">
        <v>81</v>
      </c>
      <c r="J3" s="79"/>
      <c r="K3" s="79"/>
      <c r="L3" s="78" t="s">
        <v>73</v>
      </c>
      <c r="M3" s="78"/>
      <c r="N3" s="78"/>
      <c r="O3" s="78" t="s">
        <v>74</v>
      </c>
      <c r="P3" s="78"/>
      <c r="Q3" s="78"/>
      <c r="R3"/>
      <c r="S3"/>
      <c r="T3"/>
      <c r="U3"/>
    </row>
    <row r="4" spans="1:21" x14ac:dyDescent="0.2">
      <c r="A4" s="77"/>
      <c r="B4" s="87"/>
      <c r="C4" s="20" t="s">
        <v>18</v>
      </c>
      <c r="D4" s="66" t="s">
        <v>29</v>
      </c>
      <c r="E4" s="20" t="s">
        <v>17</v>
      </c>
      <c r="F4" s="20" t="s">
        <v>18</v>
      </c>
      <c r="G4" s="66" t="s">
        <v>29</v>
      </c>
      <c r="H4" s="20" t="s">
        <v>17</v>
      </c>
      <c r="I4" s="20" t="s">
        <v>18</v>
      </c>
      <c r="J4" s="66" t="s">
        <v>29</v>
      </c>
      <c r="K4" s="20" t="s">
        <v>17</v>
      </c>
      <c r="L4" s="20" t="s">
        <v>18</v>
      </c>
      <c r="M4" s="66" t="s">
        <v>29</v>
      </c>
      <c r="N4" s="20" t="s">
        <v>17</v>
      </c>
      <c r="O4" s="20" t="s">
        <v>18</v>
      </c>
      <c r="P4" s="66" t="s">
        <v>29</v>
      </c>
      <c r="Q4" s="20" t="s">
        <v>17</v>
      </c>
      <c r="R4"/>
      <c r="S4"/>
      <c r="T4"/>
      <c r="U4"/>
    </row>
    <row r="5" spans="1:21" x14ac:dyDescent="0.2">
      <c r="A5" s="23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/>
      <c r="S5"/>
      <c r="T5"/>
      <c r="U5"/>
    </row>
    <row r="6" spans="1:21" x14ac:dyDescent="0.2">
      <c r="A6" s="63" t="s">
        <v>27</v>
      </c>
      <c r="B6" s="69">
        <f>SUM(C6,F6,I6,L6,O6)</f>
        <v>2810928.9631567136</v>
      </c>
      <c r="C6" s="67">
        <f>[1]CUADRO456!F7</f>
        <v>356428.07124327013</v>
      </c>
      <c r="D6" s="70">
        <f>IF(ISNUMBER(C6/$B6*100),C6/$B6*100,0)</f>
        <v>12.680081066260609</v>
      </c>
      <c r="E6" s="68">
        <f>[1]CUADRO456!H7</f>
        <v>9.0946042587929039</v>
      </c>
      <c r="F6" s="67">
        <f>[1]CUADRO456!I7</f>
        <v>758400.76767144806</v>
      </c>
      <c r="G6" s="70">
        <f>IF(ISNUMBER(F6/$B6*100),F6/$B6*100,0)</f>
        <v>26.980431651312635</v>
      </c>
      <c r="H6" s="68">
        <f>[1]CUADRO456!K7</f>
        <v>7.6630320465295307</v>
      </c>
      <c r="I6" s="67">
        <f>[1]CUADRO456!L7</f>
        <v>1330510.6425262494</v>
      </c>
      <c r="J6" s="70">
        <f>IF(ISNUMBER(I6/$B6*100),I6/$B6*100,0)</f>
        <v>47.33348512059397</v>
      </c>
      <c r="K6" s="68">
        <f>[1]CUADRO456!N7</f>
        <v>7.9222965168791744</v>
      </c>
      <c r="L6" s="67">
        <f>[1]CUADRO456!O7</f>
        <v>28526.315543657525</v>
      </c>
      <c r="M6" s="70">
        <f>IF(ISNUMBER(L6/$B6*100),L6/$B6*100,0)</f>
        <v>1.0148358751699675</v>
      </c>
      <c r="N6" s="68">
        <f>[1]CUADRO456!Q7</f>
        <v>8.6779200958739082</v>
      </c>
      <c r="O6" s="67">
        <f>[1]CUADRO456!R7</f>
        <v>337063.16617208795</v>
      </c>
      <c r="P6" s="70">
        <f>IF(ISNUMBER(O6/$B6*100),O6/$B6*100,0)</f>
        <v>11.991166286662796</v>
      </c>
      <c r="Q6" s="68">
        <f>[1]CUADRO456!T7</f>
        <v>7.1431674540826187</v>
      </c>
      <c r="R6"/>
      <c r="S6"/>
      <c r="T6"/>
      <c r="U6"/>
    </row>
    <row r="7" spans="1:21" x14ac:dyDescent="0.2">
      <c r="A7" s="63"/>
      <c r="R7"/>
      <c r="S7"/>
      <c r="T7"/>
      <c r="U7"/>
    </row>
    <row r="8" spans="1:21" x14ac:dyDescent="0.2">
      <c r="A8" s="63" t="s">
        <v>14</v>
      </c>
      <c r="B8" s="67"/>
      <c r="C8" s="67"/>
      <c r="D8" s="72"/>
      <c r="E8" s="68"/>
      <c r="F8" s="67"/>
      <c r="G8" s="72"/>
      <c r="H8" s="68"/>
      <c r="I8" s="67"/>
      <c r="J8" s="72"/>
      <c r="K8" s="68"/>
      <c r="L8" s="67"/>
      <c r="M8" s="72"/>
      <c r="N8" s="68"/>
      <c r="O8" s="67"/>
      <c r="P8" s="72"/>
      <c r="Q8" s="68"/>
      <c r="R8"/>
      <c r="S8"/>
      <c r="T8"/>
      <c r="U8"/>
    </row>
    <row r="9" spans="1:21" x14ac:dyDescent="0.2">
      <c r="A9" s="64" t="s">
        <v>13</v>
      </c>
      <c r="B9" s="71">
        <f>SUM(C9,F9,I9,L9,O9)</f>
        <v>1618079.9261880538</v>
      </c>
      <c r="C9" s="30">
        <f>[1]CUADRO456!F8</f>
        <v>244571.20585870271</v>
      </c>
      <c r="D9" s="73">
        <f>IF(ISNUMBER(C9/$B7*100),C9/$B7*100,0)</f>
        <v>0</v>
      </c>
      <c r="E9" s="31">
        <f>[1]CUADRO456!H8</f>
        <v>10.009248207699903</v>
      </c>
      <c r="F9" s="30">
        <f>[1]CUADRO456!I8</f>
        <v>368924.31189752911</v>
      </c>
      <c r="G9" s="73">
        <f>IF(ISNUMBER(F9/$B7*100),F9/$B7*100,0)</f>
        <v>0</v>
      </c>
      <c r="H9" s="31">
        <f>[1]CUADRO456!K8</f>
        <v>8.9302242312137565</v>
      </c>
      <c r="I9" s="30">
        <f>[1]CUADRO456!L8</f>
        <v>849743.51014918601</v>
      </c>
      <c r="J9" s="73">
        <f>IF(ISNUMBER(I9/$B7*100),I9/$B7*100,0)</f>
        <v>0</v>
      </c>
      <c r="K9" s="31">
        <f>[1]CUADRO456!N8</f>
        <v>8.5427829540166744</v>
      </c>
      <c r="L9" s="30">
        <f>[1]CUADRO456!O8</f>
        <v>18708.513835984631</v>
      </c>
      <c r="M9" s="73">
        <f>IF(ISNUMBER(L9/$B7*100),L9/$B7*100,0)</f>
        <v>0</v>
      </c>
      <c r="N9" s="31">
        <f>[1]CUADRO456!Q8</f>
        <v>9.3762221326956414</v>
      </c>
      <c r="O9" s="30">
        <f>[1]CUADRO456!R8</f>
        <v>136132.38444665138</v>
      </c>
      <c r="P9" s="73">
        <f>IF(ISNUMBER(O9/$B7*100),O9/$B7*100,0)</f>
        <v>0</v>
      </c>
      <c r="Q9" s="31">
        <f>[1]CUADRO456!T8</f>
        <v>8.4105068724100533</v>
      </c>
      <c r="R9"/>
      <c r="S9"/>
      <c r="T9"/>
      <c r="U9"/>
    </row>
    <row r="10" spans="1:21" x14ac:dyDescent="0.2">
      <c r="A10" s="65" t="s">
        <v>12</v>
      </c>
      <c r="B10" s="71">
        <f>SUM(C10,F10,I10,L10,O10)</f>
        <v>370346.65361056227</v>
      </c>
      <c r="C10" s="30">
        <f>[1]CUADRO456!F10</f>
        <v>78799.267442087585</v>
      </c>
      <c r="D10" s="73">
        <f>IF(ISNUMBER(C10/$B9*100),C10/$B9*100,0)</f>
        <v>4.8699242952557036</v>
      </c>
      <c r="E10" s="31">
        <f>[1]CUADRO456!H10</f>
        <v>11.465471752831085</v>
      </c>
      <c r="F10" s="30">
        <f>[1]CUADRO456!I10</f>
        <v>106065.6165005415</v>
      </c>
      <c r="G10" s="73">
        <f>IF(ISNUMBER(F10/$B9*100),F10/$B9*100,0)</f>
        <v>6.5550295003297956</v>
      </c>
      <c r="H10" s="31">
        <f>[1]CUADRO456!K10</f>
        <v>9.6613702671337602</v>
      </c>
      <c r="I10" s="30">
        <f>[1]CUADRO456!L10</f>
        <v>143754.84464330826</v>
      </c>
      <c r="J10" s="73">
        <f>IF(ISNUMBER(I10/$B9*100),I10/$B9*100,0)</f>
        <v>8.8842857708501732</v>
      </c>
      <c r="K10" s="31">
        <f>[1]CUADRO456!N10</f>
        <v>9.5961666845241549</v>
      </c>
      <c r="L10" s="30">
        <f>[1]CUADRO456!O10</f>
        <v>5046.2912112119229</v>
      </c>
      <c r="M10" s="73">
        <f>IF(ISNUMBER(L10/$B9*100),L10/$B9*100,0)</f>
        <v>0.3118690943221949</v>
      </c>
      <c r="N10" s="31">
        <f>[1]CUADRO456!Q10</f>
        <v>9.0529547198772082</v>
      </c>
      <c r="O10" s="30">
        <f>[1]CUADRO456!R10</f>
        <v>36680.633813412955</v>
      </c>
      <c r="P10" s="73">
        <f>IF(ISNUMBER(O10/$B9*100),O10/$B9*100,0)</f>
        <v>2.2669234825641067</v>
      </c>
      <c r="Q10" s="31">
        <f>[1]CUADRO456!T10</f>
        <v>9.1151583849028857</v>
      </c>
      <c r="R10"/>
      <c r="S10"/>
      <c r="T10"/>
      <c r="U10"/>
    </row>
    <row r="11" spans="1:21" x14ac:dyDescent="0.2">
      <c r="A11" s="65" t="s">
        <v>11</v>
      </c>
      <c r="B11" s="71">
        <f t="shared" ref="B11:B13" si="0">SUM(C11,F11,I11,L11,O11)</f>
        <v>177970.27158135691</v>
      </c>
      <c r="C11" s="30">
        <f>[1]CUADRO456!F11</f>
        <v>31159.357974389124</v>
      </c>
      <c r="D11" s="73">
        <f t="shared" ref="D11:D13" si="1">IF(ISNUMBER(C11/$B10*100),C11/$B10*100,0)</f>
        <v>8.4135654178624542</v>
      </c>
      <c r="E11" s="31">
        <f>[1]CUADRO456!H11</f>
        <v>9.8623978201634834</v>
      </c>
      <c r="F11" s="30">
        <f>[1]CUADRO456!I11</f>
        <v>30847.348381855179</v>
      </c>
      <c r="G11" s="73">
        <f t="shared" ref="G11:G13" si="2">IF(ISNUMBER(F11/$B10*100),F11/$B10*100,0)</f>
        <v>8.329317433037394</v>
      </c>
      <c r="H11" s="31">
        <f>[1]CUADRO456!K11</f>
        <v>9.2273068267066787</v>
      </c>
      <c r="I11" s="30">
        <f>[1]CUADRO456!L11</f>
        <v>101860.73164257867</v>
      </c>
      <c r="J11" s="73">
        <f t="shared" ref="J11:J13" si="3">IF(ISNUMBER(I11/$B10*100),I11/$B10*100,0)</f>
        <v>27.504158779220468</v>
      </c>
      <c r="K11" s="31">
        <f>[1]CUADRO456!N11</f>
        <v>8.9004448210124902</v>
      </c>
      <c r="L11" s="30">
        <f>[1]CUADRO456!O11</f>
        <v>2849.687611809949</v>
      </c>
      <c r="M11" s="73">
        <f t="shared" ref="M11:M13" si="4">IF(ISNUMBER(L11/$B10*100),L11/$B10*100,0)</f>
        <v>0.76946492806886158</v>
      </c>
      <c r="N11" s="31">
        <f>[1]CUADRO456!Q11</f>
        <v>11.583941605839415</v>
      </c>
      <c r="O11" s="30">
        <f>[1]CUADRO456!R11</f>
        <v>11253.145970723959</v>
      </c>
      <c r="P11" s="73">
        <f t="shared" ref="P11:P13" si="5">IF(ISNUMBER(O11/$B10*100),O11/$B10*100,0)</f>
        <v>3.0385439860237526</v>
      </c>
      <c r="Q11" s="31">
        <f>[1]CUADRO456!T11</f>
        <v>9.9491193737769095</v>
      </c>
      <c r="R11"/>
      <c r="S11"/>
      <c r="T11"/>
      <c r="U11"/>
    </row>
    <row r="12" spans="1:21" x14ac:dyDescent="0.2">
      <c r="A12" s="65" t="s">
        <v>10</v>
      </c>
      <c r="B12" s="71">
        <f t="shared" si="0"/>
        <v>1069763.0009961429</v>
      </c>
      <c r="C12" s="30">
        <f>[1]CUADRO456!F12</f>
        <v>134612.58044222667</v>
      </c>
      <c r="D12" s="73">
        <f t="shared" si="1"/>
        <v>75.637677712195995</v>
      </c>
      <c r="E12" s="31">
        <f>[1]CUADRO456!H12</f>
        <v>9.1666089029265425</v>
      </c>
      <c r="F12" s="30">
        <f>[1]CUADRO456!I12</f>
        <v>232011.34701513255</v>
      </c>
      <c r="G12" s="73">
        <f t="shared" si="2"/>
        <v>130.36522614344128</v>
      </c>
      <c r="H12" s="31">
        <f>[1]CUADRO456!K12</f>
        <v>8.5522072794612072</v>
      </c>
      <c r="I12" s="30">
        <f>[1]CUADRO456!L12</f>
        <v>604127.93386330653</v>
      </c>
      <c r="J12" s="73">
        <f t="shared" si="3"/>
        <v>339.45440915233809</v>
      </c>
      <c r="K12" s="31">
        <f>[1]CUADRO456!N12</f>
        <v>8.2305742795923287</v>
      </c>
      <c r="L12" s="30">
        <f>[1]CUADRO456!O12</f>
        <v>10812.535012962755</v>
      </c>
      <c r="M12" s="73">
        <f t="shared" si="4"/>
        <v>6.0754725589211338</v>
      </c>
      <c r="N12" s="31">
        <f>[1]CUADRO456!Q12</f>
        <v>8.9170861940278652</v>
      </c>
      <c r="O12" s="30">
        <f>[1]CUADRO456!R12</f>
        <v>88198.604662514321</v>
      </c>
      <c r="P12" s="73">
        <f t="shared" si="5"/>
        <v>49.55805476882437</v>
      </c>
      <c r="Q12" s="31">
        <f>[1]CUADRO456!T12</f>
        <v>7.9046664234331896</v>
      </c>
      <c r="R12"/>
      <c r="S12"/>
      <c r="T12"/>
      <c r="U12"/>
    </row>
    <row r="13" spans="1:21" x14ac:dyDescent="0.2">
      <c r="A13" s="64" t="s">
        <v>9</v>
      </c>
      <c r="B13" s="71">
        <f t="shared" si="0"/>
        <v>1192849.0369686626</v>
      </c>
      <c r="C13" s="30">
        <f>[1]CUADRO456!F13</f>
        <v>111856.86538456791</v>
      </c>
      <c r="D13" s="73">
        <f t="shared" si="1"/>
        <v>10.456228648813703</v>
      </c>
      <c r="E13" s="31">
        <f>[1]CUADRO456!H13</f>
        <v>6.9427839665804658</v>
      </c>
      <c r="F13" s="30">
        <f>[1]CUADRO456!I13</f>
        <v>389476.4557739193</v>
      </c>
      <c r="G13" s="73">
        <f t="shared" si="2"/>
        <v>36.407732872724729</v>
      </c>
      <c r="H13" s="31">
        <f>[1]CUADRO456!K13</f>
        <v>6.3840625706802108</v>
      </c>
      <c r="I13" s="30">
        <f>[1]CUADRO456!L13</f>
        <v>480767.13237706543</v>
      </c>
      <c r="J13" s="73">
        <f t="shared" si="3"/>
        <v>44.94146198077371</v>
      </c>
      <c r="K13" s="31">
        <f>[1]CUADRO456!N13</f>
        <v>6.7572680715205466</v>
      </c>
      <c r="L13" s="30">
        <f>[1]CUADRO456!O13</f>
        <v>9817.8017076729066</v>
      </c>
      <c r="M13" s="73">
        <f t="shared" si="4"/>
        <v>0.91775483901861987</v>
      </c>
      <c r="N13" s="31">
        <f>[1]CUADRO456!Q13</f>
        <v>7.2245491564863302</v>
      </c>
      <c r="O13" s="30">
        <f>[1]CUADRO456!R13</f>
        <v>200930.78172543721</v>
      </c>
      <c r="P13" s="73">
        <f t="shared" si="5"/>
        <v>18.782738002560784</v>
      </c>
      <c r="Q13" s="31">
        <f>[1]CUADRO456!T13</f>
        <v>6.207025626259715</v>
      </c>
      <c r="R13"/>
      <c r="S13"/>
      <c r="T13"/>
      <c r="U13"/>
    </row>
    <row r="14" spans="1:21" x14ac:dyDescent="0.2">
      <c r="A14" s="64"/>
      <c r="R14"/>
      <c r="S14"/>
      <c r="T14"/>
      <c r="U14"/>
    </row>
    <row r="15" spans="1:21" x14ac:dyDescent="0.2">
      <c r="A15" s="63" t="s">
        <v>8</v>
      </c>
      <c r="R15"/>
      <c r="S15"/>
      <c r="T15"/>
      <c r="U15"/>
    </row>
    <row r="16" spans="1:21" x14ac:dyDescent="0.2">
      <c r="A16" s="64" t="s">
        <v>7</v>
      </c>
      <c r="B16" s="71">
        <f t="shared" ref="B16" si="6">SUM(C16,F16,I16,L16,O16)</f>
        <v>219874.68741178687</v>
      </c>
      <c r="C16" s="30">
        <f>[1]CUADRO456!F14</f>
        <v>35855.788675218027</v>
      </c>
      <c r="D16" s="73">
        <f>IF(ISNUMBER(C16/$B13*100),C16/$B13*100,0)</f>
        <v>3.0058949258438306</v>
      </c>
      <c r="E16" s="31">
        <f>[1]CUADRO456!H14</f>
        <v>8.091876956729239</v>
      </c>
      <c r="F16" s="30">
        <f>[1]CUADRO456!I14</f>
        <v>67918.544602936163</v>
      </c>
      <c r="G16" s="73">
        <f>IF(ISNUMBER(F16/$B13*100),F16/$B13*100,0)</f>
        <v>5.6938088976904169</v>
      </c>
      <c r="H16" s="31">
        <f>[1]CUADRO456!K14</f>
        <v>6.8855740145547264</v>
      </c>
      <c r="I16" s="30">
        <f>[1]CUADRO456!L14</f>
        <v>78867.071359980197</v>
      </c>
      <c r="J16" s="73">
        <f>IF(ISNUMBER(I16/$B13*100),I16/$B13*100,0)</f>
        <v>6.6116557012446258</v>
      </c>
      <c r="K16" s="31">
        <f>[1]CUADRO456!N14</f>
        <v>7.6605182561295049</v>
      </c>
      <c r="L16" s="30">
        <f>[1]CUADRO456!O14</f>
        <v>2461.1015504783518</v>
      </c>
      <c r="M16" s="73">
        <f>IF(ISNUMBER(L16/$B13*100),L16/$B13*100,0)</f>
        <v>0.20632129248581585</v>
      </c>
      <c r="N16" s="31">
        <f>[1]CUADRO456!Q14</f>
        <v>8.8583523575862806</v>
      </c>
      <c r="O16" s="30">
        <f>[1]CUADRO456!R14</f>
        <v>34772.181223174135</v>
      </c>
      <c r="P16" s="73">
        <f>IF(ISNUMBER(O16/$B13*100),O16/$B13*100,0)</f>
        <v>2.915052965255287</v>
      </c>
      <c r="Q16" s="31">
        <f>[1]CUADRO456!T14</f>
        <v>7.1458440701067625</v>
      </c>
      <c r="R16"/>
      <c r="S16"/>
      <c r="T16"/>
      <c r="U16"/>
    </row>
    <row r="17" spans="1:21" x14ac:dyDescent="0.2">
      <c r="A17" s="64" t="s">
        <v>6</v>
      </c>
      <c r="B17" s="71">
        <f t="shared" ref="B17:B22" si="7">SUM(C17,F17,I17,L17,O17)</f>
        <v>549349.29046316445</v>
      </c>
      <c r="C17" s="30">
        <f>[1]CUADRO456!F15</f>
        <v>103254.7676388587</v>
      </c>
      <c r="D17" s="73">
        <f t="shared" ref="D17:D22" si="8">IF(ISNUMBER(C17/$B14*100),C17/$B14*100,0)</f>
        <v>0</v>
      </c>
      <c r="E17" s="31">
        <f>[1]CUADRO456!H15</f>
        <v>9.7087792817817586</v>
      </c>
      <c r="F17" s="30">
        <f>[1]CUADRO456!I15</f>
        <v>134394.25401819905</v>
      </c>
      <c r="G17" s="73">
        <f t="shared" ref="G17:G22" si="9">IF(ISNUMBER(F17/$B14*100),F17/$B14*100,0)</f>
        <v>0</v>
      </c>
      <c r="H17" s="31">
        <f>[1]CUADRO456!K15</f>
        <v>8.9686666965364807</v>
      </c>
      <c r="I17" s="30">
        <f>[1]CUADRO456!L15</f>
        <v>250623.0104631421</v>
      </c>
      <c r="J17" s="73">
        <f t="shared" ref="J17:J22" si="10">IF(ISNUMBER(I17/$B14*100),I17/$B14*100,0)</f>
        <v>0</v>
      </c>
      <c r="K17" s="31">
        <f>[1]CUADRO456!N15</f>
        <v>9.2207221097494614</v>
      </c>
      <c r="L17" s="30">
        <f>[1]CUADRO456!O15</f>
        <v>7745.0725888725638</v>
      </c>
      <c r="M17" s="73">
        <f t="shared" ref="M17:M22" si="11">IF(ISNUMBER(L17/$B14*100),L17/$B14*100,0)</f>
        <v>0</v>
      </c>
      <c r="N17" s="31">
        <f>[1]CUADRO456!Q15</f>
        <v>10.459962758776312</v>
      </c>
      <c r="O17" s="30">
        <f>[1]CUADRO456!R15</f>
        <v>53332.185754091974</v>
      </c>
      <c r="P17" s="73">
        <f t="shared" ref="P17:P22" si="12">IF(ISNUMBER(O17/$B14*100),O17/$B14*100,0)</f>
        <v>0</v>
      </c>
      <c r="Q17" s="31">
        <f>[1]CUADRO456!T15</f>
        <v>8.4077877737589262</v>
      </c>
      <c r="R17"/>
      <c r="S17"/>
      <c r="T17"/>
      <c r="U17"/>
    </row>
    <row r="18" spans="1:21" x14ac:dyDescent="0.2">
      <c r="A18" s="64" t="s">
        <v>5</v>
      </c>
      <c r="B18" s="71">
        <f t="shared" si="7"/>
        <v>378933.75442052941</v>
      </c>
      <c r="C18" s="30">
        <f>[1]CUADRO456!F16</f>
        <v>59671.834061427871</v>
      </c>
      <c r="D18" s="73">
        <f t="shared" si="8"/>
        <v>0</v>
      </c>
      <c r="E18" s="31">
        <f>[1]CUADRO456!H16</f>
        <v>10.549791119706979</v>
      </c>
      <c r="F18" s="30">
        <f>[1]CUADRO456!I16</f>
        <v>84959.979693008863</v>
      </c>
      <c r="G18" s="73">
        <f t="shared" si="9"/>
        <v>0</v>
      </c>
      <c r="H18" s="31">
        <f>[1]CUADRO456!K16</f>
        <v>8.4119943752061808</v>
      </c>
      <c r="I18" s="30">
        <f>[1]CUADRO456!L16</f>
        <v>188155.45817308046</v>
      </c>
      <c r="J18" s="73">
        <f t="shared" si="10"/>
        <v>0</v>
      </c>
      <c r="K18" s="31">
        <f>[1]CUADRO456!N16</f>
        <v>8.9257932380682554</v>
      </c>
      <c r="L18" s="30">
        <f>[1]CUADRO456!O16</f>
        <v>5910.2809832417561</v>
      </c>
      <c r="M18" s="73">
        <f t="shared" si="11"/>
        <v>0</v>
      </c>
      <c r="N18" s="31">
        <f>[1]CUADRO456!Q16</f>
        <v>10.296947981956313</v>
      </c>
      <c r="O18" s="30">
        <f>[1]CUADRO456!R16</f>
        <v>40236.201509770493</v>
      </c>
      <c r="P18" s="73">
        <f t="shared" si="12"/>
        <v>0</v>
      </c>
      <c r="Q18" s="31">
        <f>[1]CUADRO456!T16</f>
        <v>7.9490071585765172</v>
      </c>
      <c r="R18"/>
      <c r="S18"/>
      <c r="T18"/>
      <c r="U18"/>
    </row>
    <row r="19" spans="1:21" x14ac:dyDescent="0.2">
      <c r="A19" s="64" t="s">
        <v>85</v>
      </c>
      <c r="B19" s="71">
        <f t="shared" si="7"/>
        <v>387316.65624476277</v>
      </c>
      <c r="C19" s="30">
        <f>[1]CUADRO456!F17</f>
        <v>43122.351557289483</v>
      </c>
      <c r="D19" s="73">
        <f t="shared" si="8"/>
        <v>19.612240074060391</v>
      </c>
      <c r="E19" s="31">
        <f>[1]CUADRO456!H17</f>
        <v>9.2763646554495729</v>
      </c>
      <c r="F19" s="30">
        <f>[1]CUADRO456!I17</f>
        <v>109746.82168551824</v>
      </c>
      <c r="G19" s="73">
        <f t="shared" si="9"/>
        <v>49.913349725419558</v>
      </c>
      <c r="H19" s="31">
        <f>[1]CUADRO456!K17</f>
        <v>8.6245622237611332</v>
      </c>
      <c r="I19" s="30">
        <f>[1]CUADRO456!L17</f>
        <v>200705.00449400654</v>
      </c>
      <c r="J19" s="73">
        <f t="shared" si="10"/>
        <v>91.281541707491385</v>
      </c>
      <c r="K19" s="31">
        <f>[1]CUADRO456!N17</f>
        <v>8.5334127435311711</v>
      </c>
      <c r="L19" s="30">
        <f>[1]CUADRO456!O17</f>
        <v>2509.9185472636586</v>
      </c>
      <c r="M19" s="73">
        <f t="shared" si="11"/>
        <v>1.1415222810814143</v>
      </c>
      <c r="N19" s="31">
        <f>[1]CUADRO456!Q17</f>
        <v>8.4526824687774944</v>
      </c>
      <c r="O19" s="30">
        <f>[1]CUADRO456!R17</f>
        <v>31232.559960684859</v>
      </c>
      <c r="P19" s="73">
        <f t="shared" si="12"/>
        <v>14.2047092042895</v>
      </c>
      <c r="Q19" s="31">
        <f>[1]CUADRO456!T17</f>
        <v>7.5522742306691555</v>
      </c>
      <c r="R19"/>
      <c r="S19"/>
      <c r="T19"/>
      <c r="U19"/>
    </row>
    <row r="20" spans="1:21" x14ac:dyDescent="0.2">
      <c r="A20" s="64" t="s">
        <v>86</v>
      </c>
      <c r="B20" s="71">
        <f t="shared" si="7"/>
        <v>490897.14081470808</v>
      </c>
      <c r="C20" s="30">
        <f>[1]CUADRO456!F18</f>
        <v>51878.572160090611</v>
      </c>
      <c r="D20" s="73">
        <f t="shared" si="8"/>
        <v>9.4436405144623059</v>
      </c>
      <c r="E20" s="31">
        <f>[1]CUADRO456!H18</f>
        <v>8.5009667692850552</v>
      </c>
      <c r="F20" s="30">
        <f>[1]CUADRO456!I18</f>
        <v>137743.13447332106</v>
      </c>
      <c r="G20" s="73">
        <f t="shared" si="9"/>
        <v>25.073871371925826</v>
      </c>
      <c r="H20" s="31">
        <f>[1]CUADRO456!K18</f>
        <v>6.7920743309863179</v>
      </c>
      <c r="I20" s="30">
        <f>[1]CUADRO456!L18</f>
        <v>241648.52829927756</v>
      </c>
      <c r="J20" s="73">
        <f t="shared" si="10"/>
        <v>43.988138784258766</v>
      </c>
      <c r="K20" s="31">
        <f>[1]CUADRO456!N18</f>
        <v>7.4309923654956371</v>
      </c>
      <c r="L20" s="30">
        <f>[1]CUADRO456!O18</f>
        <v>2221.7561540805968</v>
      </c>
      <c r="M20" s="73">
        <f t="shared" si="11"/>
        <v>0.404434153761699</v>
      </c>
      <c r="N20" s="31">
        <f>[1]CUADRO456!Q18</f>
        <v>8.5424203733014288</v>
      </c>
      <c r="O20" s="30">
        <f>[1]CUADRO456!R18</f>
        <v>57405.149727938224</v>
      </c>
      <c r="P20" s="73">
        <f t="shared" si="12"/>
        <v>10.449663033065738</v>
      </c>
      <c r="Q20" s="31">
        <f>[1]CUADRO456!T18</f>
        <v>6.3801440807220144</v>
      </c>
      <c r="R20"/>
      <c r="S20"/>
      <c r="T20"/>
      <c r="U20"/>
    </row>
    <row r="21" spans="1:21" x14ac:dyDescent="0.2">
      <c r="A21" s="64" t="s">
        <v>87</v>
      </c>
      <c r="B21" s="71">
        <f t="shared" si="7"/>
        <v>527774.15103642456</v>
      </c>
      <c r="C21" s="30">
        <f>[1]CUADRO456!F19</f>
        <v>46457.872266738501</v>
      </c>
      <c r="D21" s="73">
        <f t="shared" si="8"/>
        <v>12.260156748976481</v>
      </c>
      <c r="E21" s="31">
        <f>[1]CUADRO456!H19</f>
        <v>7.4666432030271332</v>
      </c>
      <c r="F21" s="30">
        <f>[1]CUADRO456!I19</f>
        <v>152808.7149803091</v>
      </c>
      <c r="G21" s="73">
        <f t="shared" si="9"/>
        <v>40.325970752852633</v>
      </c>
      <c r="H21" s="31">
        <f>[1]CUADRO456!K19</f>
        <v>7.2209695697825618</v>
      </c>
      <c r="I21" s="30">
        <f>[1]CUADRO456!L19</f>
        <v>258382.20296442712</v>
      </c>
      <c r="J21" s="73">
        <f t="shared" si="10"/>
        <v>68.18664211098023</v>
      </c>
      <c r="K21" s="31">
        <f>[1]CUADRO456!N19</f>
        <v>6.854115628167567</v>
      </c>
      <c r="L21" s="30">
        <f>[1]CUADRO456!O19</f>
        <v>5525.4132111960871</v>
      </c>
      <c r="M21" s="73">
        <f t="shared" si="11"/>
        <v>1.4581475381219664</v>
      </c>
      <c r="N21" s="31">
        <f>[1]CUADRO456!Q19</f>
        <v>6.2326234864100165</v>
      </c>
      <c r="O21" s="30">
        <f>[1]CUADRO456!R19</f>
        <v>64599.947613753757</v>
      </c>
      <c r="P21" s="73">
        <f t="shared" si="12"/>
        <v>17.047820855268188</v>
      </c>
      <c r="Q21" s="31">
        <f>[1]CUADRO456!T19</f>
        <v>5.4221071429005905</v>
      </c>
      <c r="R21"/>
      <c r="S21"/>
      <c r="T21"/>
      <c r="U21"/>
    </row>
    <row r="22" spans="1:21" x14ac:dyDescent="0.2">
      <c r="A22" s="64" t="s">
        <v>88</v>
      </c>
      <c r="B22" s="71">
        <f t="shared" si="7"/>
        <v>256783.28276534923</v>
      </c>
      <c r="C22" s="30">
        <f>[1]CUADRO456!F20</f>
        <v>16186.884883647817</v>
      </c>
      <c r="D22" s="73">
        <f t="shared" si="8"/>
        <v>4.1792380014296615</v>
      </c>
      <c r="E22" s="31">
        <f>[1]CUADRO456!H20</f>
        <v>7.1325477492181149</v>
      </c>
      <c r="F22" s="30">
        <f>[1]CUADRO456!I20</f>
        <v>70829.318218158034</v>
      </c>
      <c r="G22" s="73">
        <f t="shared" si="9"/>
        <v>18.287186227642586</v>
      </c>
      <c r="H22" s="31">
        <f>[1]CUADRO456!K20</f>
        <v>5.7879496665793857</v>
      </c>
      <c r="I22" s="30">
        <f>[1]CUADRO456!L20</f>
        <v>112129.36677234322</v>
      </c>
      <c r="J22" s="73">
        <f t="shared" si="10"/>
        <v>28.95030847872539</v>
      </c>
      <c r="K22" s="31">
        <f>[1]CUADRO456!N20</f>
        <v>5.2627113341952141</v>
      </c>
      <c r="L22" s="30">
        <f>[1]CUADRO456!O20</f>
        <v>2152.7725085245188</v>
      </c>
      <c r="M22" s="73">
        <f t="shared" si="11"/>
        <v>0.5558171779640908</v>
      </c>
      <c r="N22" s="31">
        <f>[1]CUADRO456!Q20</f>
        <v>1</v>
      </c>
      <c r="O22" s="30">
        <f>[1]CUADRO456!R20</f>
        <v>55484.940382675653</v>
      </c>
      <c r="P22" s="73">
        <f t="shared" si="12"/>
        <v>14.325472320408608</v>
      </c>
      <c r="Q22" s="31">
        <f>[1]CUADRO456!T20</f>
        <v>7.7170911242571556</v>
      </c>
      <c r="R22"/>
      <c r="S22"/>
      <c r="T22"/>
      <c r="U22"/>
    </row>
    <row r="23" spans="1:21" x14ac:dyDescent="0.2">
      <c r="A23" s="55"/>
      <c r="B23" s="52"/>
      <c r="C23" s="52"/>
      <c r="D23" s="56"/>
      <c r="E23" s="57"/>
      <c r="F23" s="52"/>
      <c r="G23" s="56"/>
      <c r="H23" s="57"/>
      <c r="I23" s="52"/>
      <c r="J23" s="58"/>
      <c r="K23" s="57"/>
      <c r="L23" s="52"/>
      <c r="M23" s="56"/>
      <c r="N23" s="57"/>
      <c r="O23" s="52"/>
      <c r="P23" s="56"/>
      <c r="Q23" s="56"/>
      <c r="R23"/>
      <c r="S23"/>
      <c r="T23"/>
      <c r="U23"/>
    </row>
    <row r="24" spans="1:21" x14ac:dyDescent="0.2">
      <c r="A24" s="1" t="str">
        <f>'C01'!$A$32</f>
        <v>Fuente: Instituto Nacional de Estadística (INE).  LXXIV Encuesta Permanente de Hogares de Propósitos Múltiples, Junio 2022.</v>
      </c>
      <c r="R24"/>
      <c r="S24"/>
      <c r="T24"/>
      <c r="U24"/>
    </row>
    <row r="25" spans="1:21" x14ac:dyDescent="0.2">
      <c r="A25" s="1" t="s">
        <v>0</v>
      </c>
      <c r="R25"/>
      <c r="S25"/>
      <c r="T25"/>
      <c r="U25"/>
    </row>
    <row r="26" spans="1:21" x14ac:dyDescent="0.2">
      <c r="A26" s="1" t="s">
        <v>30</v>
      </c>
      <c r="R26"/>
      <c r="S26"/>
      <c r="T26"/>
      <c r="U26"/>
    </row>
    <row r="28" spans="1:21" x14ac:dyDescent="0.2">
      <c r="A28" s="75" t="str">
        <f>A1</f>
        <v>Cuadro No. 4.  Población con problemas de empleo y Años de Estudio Promedio (AEP), según dominio, Rangos de edad, rama de actividad  y ocupación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/>
      <c r="S28"/>
      <c r="T28"/>
      <c r="U28"/>
    </row>
    <row r="29" spans="1:21" x14ac:dyDescent="0.2">
      <c r="A29" s="9" t="s">
        <v>4</v>
      </c>
      <c r="C29" s="21"/>
      <c r="R29"/>
      <c r="S29"/>
      <c r="T29"/>
      <c r="U29"/>
    </row>
    <row r="30" spans="1:21" ht="35.25" customHeight="1" x14ac:dyDescent="0.2">
      <c r="A30" s="89" t="str">
        <f>A3</f>
        <v>Categorías</v>
      </c>
      <c r="B30" s="86" t="s">
        <v>15</v>
      </c>
      <c r="C30" s="78" t="s">
        <v>24</v>
      </c>
      <c r="D30" s="78"/>
      <c r="E30" s="78"/>
      <c r="F30" s="88" t="s">
        <v>80</v>
      </c>
      <c r="G30" s="88"/>
      <c r="H30" s="88"/>
      <c r="I30" s="79" t="s">
        <v>81</v>
      </c>
      <c r="J30" s="79"/>
      <c r="K30" s="79"/>
      <c r="L30" s="78" t="str">
        <f>L3</f>
        <v>Buscador no disponible</v>
      </c>
      <c r="M30" s="78"/>
      <c r="N30" s="78"/>
      <c r="O30" s="78" t="str">
        <f>O3</f>
        <v>Disponible no buscador</v>
      </c>
      <c r="P30" s="78"/>
      <c r="Q30" s="78"/>
      <c r="R30"/>
      <c r="S30"/>
      <c r="T30"/>
      <c r="U30"/>
    </row>
    <row r="31" spans="1:21" x14ac:dyDescent="0.2">
      <c r="A31" s="90"/>
      <c r="B31" s="87"/>
      <c r="C31" s="20" t="s">
        <v>18</v>
      </c>
      <c r="D31" s="66" t="s">
        <v>29</v>
      </c>
      <c r="E31" s="20" t="s">
        <v>17</v>
      </c>
      <c r="F31" s="20" t="s">
        <v>18</v>
      </c>
      <c r="G31" s="66" t="s">
        <v>29</v>
      </c>
      <c r="H31" s="20" t="s">
        <v>17</v>
      </c>
      <c r="I31" s="20" t="s">
        <v>18</v>
      </c>
      <c r="J31" s="66" t="s">
        <v>29</v>
      </c>
      <c r="K31" s="20" t="s">
        <v>17</v>
      </c>
      <c r="L31" s="20" t="s">
        <v>18</v>
      </c>
      <c r="M31" s="66" t="s">
        <v>29</v>
      </c>
      <c r="N31" s="20" t="s">
        <v>17</v>
      </c>
      <c r="O31" s="20" t="s">
        <v>18</v>
      </c>
      <c r="P31" s="66" t="s">
        <v>29</v>
      </c>
      <c r="Q31" s="20" t="s">
        <v>17</v>
      </c>
      <c r="R31"/>
      <c r="S31"/>
      <c r="T31"/>
      <c r="U31"/>
    </row>
    <row r="33" spans="1:21" x14ac:dyDescent="0.2">
      <c r="A33" s="3" t="str">
        <f>A6</f>
        <v>Total Nacional</v>
      </c>
      <c r="B33" s="19"/>
      <c r="C33" s="19"/>
      <c r="D33" s="18"/>
      <c r="E33" s="18"/>
      <c r="F33" s="19"/>
      <c r="G33" s="18"/>
      <c r="H33" s="18"/>
      <c r="I33" s="19"/>
      <c r="J33" s="18"/>
      <c r="K33" s="18"/>
      <c r="L33" s="19"/>
      <c r="M33" s="18"/>
      <c r="N33" s="18"/>
      <c r="O33" s="19"/>
      <c r="P33" s="18"/>
      <c r="Q33" s="18"/>
      <c r="R33"/>
      <c r="S33"/>
      <c r="T33"/>
      <c r="U33"/>
    </row>
    <row r="34" spans="1:21" x14ac:dyDescent="0.2">
      <c r="A34" s="17"/>
      <c r="B34" s="13"/>
      <c r="C34" s="13"/>
      <c r="D34" s="16"/>
      <c r="E34" s="16"/>
      <c r="F34" s="13"/>
      <c r="G34" s="16"/>
      <c r="H34" s="16"/>
      <c r="I34" s="13"/>
      <c r="J34" s="16"/>
      <c r="K34" s="16"/>
      <c r="L34" s="13"/>
      <c r="M34" s="16"/>
      <c r="N34" s="16"/>
      <c r="O34" s="13"/>
      <c r="P34" s="16"/>
      <c r="Q34" s="16"/>
      <c r="R34"/>
      <c r="S34"/>
      <c r="T34"/>
      <c r="U34"/>
    </row>
    <row r="35" spans="1:21" x14ac:dyDescent="0.2">
      <c r="A35" s="3" t="s">
        <v>3</v>
      </c>
      <c r="B35" s="67"/>
      <c r="C35" s="67"/>
      <c r="D35" s="72"/>
      <c r="E35" s="68"/>
      <c r="F35" s="67"/>
      <c r="G35" s="72"/>
      <c r="H35" s="68"/>
      <c r="I35" s="67"/>
      <c r="J35" s="72"/>
      <c r="K35" s="68"/>
      <c r="L35" s="67"/>
      <c r="M35" s="72"/>
      <c r="N35" s="68"/>
      <c r="O35" s="67"/>
      <c r="P35" s="72"/>
      <c r="Q35" s="68"/>
      <c r="R35"/>
      <c r="S35"/>
      <c r="T35"/>
      <c r="U35"/>
    </row>
    <row r="36" spans="1:21" x14ac:dyDescent="0.2">
      <c r="A36" s="2" t="s">
        <v>32</v>
      </c>
      <c r="B36" s="71">
        <f t="shared" ref="B36" si="13">SUM(C36,F36,I36,L36,O36)</f>
        <v>425869.51644796843</v>
      </c>
      <c r="C36" s="30">
        <v>0</v>
      </c>
      <c r="D36" s="73">
        <f>IF(ISNUMBER(C36/$B36*100),C36/$B36*100,0)</f>
        <v>0</v>
      </c>
      <c r="E36" s="31">
        <v>0</v>
      </c>
      <c r="F36" s="30">
        <f>[1]CUADRO456!I21</f>
        <v>246942.55856768746</v>
      </c>
      <c r="G36" s="73">
        <f>IF(ISNUMBER(F36/$B36*100),F36/$B36*100,0)</f>
        <v>57.985497677164275</v>
      </c>
      <c r="H36" s="31">
        <f>[1]CUADRO456!K21</f>
        <v>5.5917983973126359</v>
      </c>
      <c r="I36" s="30">
        <f>[1]CUADRO456!L21</f>
        <v>178926.957880281</v>
      </c>
      <c r="J36" s="73">
        <f>IF(ISNUMBER(I36/$B36*100),I36/$B36*100,0)</f>
        <v>42.014502322835732</v>
      </c>
      <c r="K36" s="31">
        <f>[1]CUADRO456!N21</f>
        <v>5.677305556741179</v>
      </c>
      <c r="L36" s="30">
        <v>0</v>
      </c>
      <c r="M36" s="73">
        <f>IF(ISNUMBER(L36/$B36*100),L36/$B36*100,0)</f>
        <v>0</v>
      </c>
      <c r="N36" s="31">
        <v>0</v>
      </c>
      <c r="O36" s="30">
        <v>0</v>
      </c>
      <c r="P36" s="73">
        <f>IF(ISNUMBER(O36/$B36*100),O36/$B36*100,0)</f>
        <v>0</v>
      </c>
      <c r="Q36" s="31">
        <v>0</v>
      </c>
      <c r="R36"/>
      <c r="S36"/>
      <c r="T36"/>
      <c r="U36"/>
    </row>
    <row r="37" spans="1:21" x14ac:dyDescent="0.2">
      <c r="A37" s="2" t="s">
        <v>33</v>
      </c>
      <c r="B37" s="71">
        <f t="shared" ref="B37:B59" si="14">SUM(C37,F37,I37,L37,O37)</f>
        <v>5807.9185670671559</v>
      </c>
      <c r="C37" s="30">
        <v>0</v>
      </c>
      <c r="D37" s="73">
        <f t="shared" ref="D37:D59" si="15">IF(ISNUMBER(C37/$B37*100),C37/$B37*100,0)</f>
        <v>0</v>
      </c>
      <c r="E37" s="31">
        <v>0</v>
      </c>
      <c r="F37" s="30">
        <f>[1]CUADRO456!I22</f>
        <v>1906.5651402519184</v>
      </c>
      <c r="G37" s="73">
        <f t="shared" ref="G37:G59" si="16">IF(ISNUMBER(F37/$B37*100),F37/$B37*100,0)</f>
        <v>32.826995045398562</v>
      </c>
      <c r="H37" s="31">
        <f>[1]CUADRO456!K22</f>
        <v>6.8571428571428568</v>
      </c>
      <c r="I37" s="30">
        <f>[1]CUADRO456!L22</f>
        <v>3901.353426815238</v>
      </c>
      <c r="J37" s="73">
        <f t="shared" ref="J37:J59" si="17">IF(ISNUMBER(I37/$B37*100),I37/$B37*100,0)</f>
        <v>67.173004954601438</v>
      </c>
      <c r="K37" s="31">
        <f>[1]CUADRO456!N22</f>
        <v>10.823516216244467</v>
      </c>
      <c r="L37" s="30">
        <v>0</v>
      </c>
      <c r="M37" s="73">
        <f t="shared" ref="M37:M59" si="18">IF(ISNUMBER(L37/$B37*100),L37/$B37*100,0)</f>
        <v>0</v>
      </c>
      <c r="N37" s="31">
        <v>0</v>
      </c>
      <c r="O37" s="30">
        <v>0</v>
      </c>
      <c r="P37" s="73">
        <f t="shared" ref="P37:P59" si="19">IF(ISNUMBER(O37/$B37*100),O37/$B37*100,0)</f>
        <v>0</v>
      </c>
      <c r="Q37" s="31">
        <v>0</v>
      </c>
      <c r="R37"/>
      <c r="S37"/>
      <c r="T37"/>
      <c r="U37"/>
    </row>
    <row r="38" spans="1:21" x14ac:dyDescent="0.2">
      <c r="A38" s="2" t="s">
        <v>2</v>
      </c>
      <c r="B38" s="71">
        <f t="shared" si="14"/>
        <v>344138.50157568953</v>
      </c>
      <c r="C38" s="30">
        <v>0</v>
      </c>
      <c r="D38" s="73">
        <f t="shared" si="15"/>
        <v>0</v>
      </c>
      <c r="E38" s="31">
        <v>0</v>
      </c>
      <c r="F38" s="30">
        <f>[1]CUADRO456!I23</f>
        <v>101656.12137362995</v>
      </c>
      <c r="G38" s="73">
        <f t="shared" si="16"/>
        <v>29.539304933386479</v>
      </c>
      <c r="H38" s="31">
        <f>[1]CUADRO456!K23</f>
        <v>7.480634855073407</v>
      </c>
      <c r="I38" s="30">
        <f>[1]CUADRO456!L23</f>
        <v>242482.38020205955</v>
      </c>
      <c r="J38" s="73">
        <f t="shared" si="17"/>
        <v>70.460695066613511</v>
      </c>
      <c r="K38" s="31">
        <f>[1]CUADRO456!N23</f>
        <v>8.6269874966495834</v>
      </c>
      <c r="L38" s="30">
        <v>0</v>
      </c>
      <c r="M38" s="73">
        <f t="shared" si="18"/>
        <v>0</v>
      </c>
      <c r="N38" s="31">
        <v>0</v>
      </c>
      <c r="O38" s="30">
        <v>0</v>
      </c>
      <c r="P38" s="73">
        <f t="shared" si="19"/>
        <v>0</v>
      </c>
      <c r="Q38" s="31">
        <v>0</v>
      </c>
      <c r="R38"/>
      <c r="S38"/>
      <c r="T38"/>
      <c r="U38"/>
    </row>
    <row r="39" spans="1:21" x14ac:dyDescent="0.2">
      <c r="A39" s="2" t="s">
        <v>34</v>
      </c>
      <c r="B39" s="71">
        <f t="shared" si="14"/>
        <v>2296.8751147602143</v>
      </c>
      <c r="C39" s="30">
        <v>0</v>
      </c>
      <c r="D39" s="73">
        <f t="shared" si="15"/>
        <v>0</v>
      </c>
      <c r="E39" s="31">
        <v>0</v>
      </c>
      <c r="F39" s="30">
        <f>[1]CUADRO456!I24</f>
        <v>0</v>
      </c>
      <c r="G39" s="73">
        <f t="shared" si="16"/>
        <v>0</v>
      </c>
      <c r="H39" s="31">
        <f>[1]CUADRO456!K24</f>
        <v>0</v>
      </c>
      <c r="I39" s="30">
        <f>[1]CUADRO456!L24</f>
        <v>2296.8751147602143</v>
      </c>
      <c r="J39" s="73">
        <f t="shared" si="17"/>
        <v>100</v>
      </c>
      <c r="K39" s="31">
        <f>[1]CUADRO456!N24</f>
        <v>8.5648453154875881</v>
      </c>
      <c r="L39" s="30">
        <v>0</v>
      </c>
      <c r="M39" s="73">
        <f t="shared" si="18"/>
        <v>0</v>
      </c>
      <c r="N39" s="31">
        <v>0</v>
      </c>
      <c r="O39" s="30">
        <v>0</v>
      </c>
      <c r="P39" s="73">
        <f t="shared" si="19"/>
        <v>0</v>
      </c>
      <c r="Q39" s="31">
        <v>0</v>
      </c>
      <c r="R39"/>
      <c r="S39"/>
      <c r="T39"/>
      <c r="U39"/>
    </row>
    <row r="40" spans="1:21" x14ac:dyDescent="0.2">
      <c r="A40" s="2" t="s">
        <v>35</v>
      </c>
      <c r="B40" s="71">
        <f t="shared" si="14"/>
        <v>10751.600727098405</v>
      </c>
      <c r="C40" s="30">
        <v>0</v>
      </c>
      <c r="D40" s="73">
        <f t="shared" si="15"/>
        <v>0</v>
      </c>
      <c r="E40" s="31">
        <v>0</v>
      </c>
      <c r="F40" s="30">
        <f>[1]CUADRO456!I25</f>
        <v>4174.4473907502206</v>
      </c>
      <c r="G40" s="73">
        <f t="shared" si="16"/>
        <v>38.82628732881529</v>
      </c>
      <c r="H40" s="31">
        <f>[1]CUADRO456!K25</f>
        <v>4.9932776103765377</v>
      </c>
      <c r="I40" s="30">
        <f>[1]CUADRO456!L25</f>
        <v>6577.1533363481849</v>
      </c>
      <c r="J40" s="73">
        <f t="shared" si="17"/>
        <v>61.173712671184724</v>
      </c>
      <c r="K40" s="31">
        <f>[1]CUADRO456!N25</f>
        <v>7.4761170232305538</v>
      </c>
      <c r="L40" s="30">
        <v>0</v>
      </c>
      <c r="M40" s="73">
        <f t="shared" si="18"/>
        <v>0</v>
      </c>
      <c r="N40" s="31">
        <v>0</v>
      </c>
      <c r="O40" s="30">
        <v>0</v>
      </c>
      <c r="P40" s="73">
        <f t="shared" si="19"/>
        <v>0</v>
      </c>
      <c r="Q40" s="31">
        <v>0</v>
      </c>
      <c r="R40"/>
      <c r="S40"/>
      <c r="T40"/>
      <c r="U40"/>
    </row>
    <row r="41" spans="1:21" x14ac:dyDescent="0.2">
      <c r="A41" s="2" t="s">
        <v>36</v>
      </c>
      <c r="B41" s="71">
        <f t="shared" si="14"/>
        <v>212622.23587576544</v>
      </c>
      <c r="C41" s="30">
        <v>0</v>
      </c>
      <c r="D41" s="73">
        <f t="shared" si="15"/>
        <v>0</v>
      </c>
      <c r="E41" s="31">
        <v>0</v>
      </c>
      <c r="F41" s="30">
        <f>[1]CUADRO456!I26</f>
        <v>35445.653957945498</v>
      </c>
      <c r="G41" s="73">
        <f t="shared" si="16"/>
        <v>16.670718286800582</v>
      </c>
      <c r="H41" s="31">
        <f>[1]CUADRO456!K26</f>
        <v>6.8285968933506744</v>
      </c>
      <c r="I41" s="30">
        <f>[1]CUADRO456!L26</f>
        <v>177176.58191781995</v>
      </c>
      <c r="J41" s="73">
        <f t="shared" si="17"/>
        <v>83.329281713199421</v>
      </c>
      <c r="K41" s="31">
        <f>[1]CUADRO456!N26</f>
        <v>6.6361181715897484</v>
      </c>
      <c r="L41" s="30">
        <v>0</v>
      </c>
      <c r="M41" s="73">
        <f t="shared" si="18"/>
        <v>0</v>
      </c>
      <c r="N41" s="31">
        <v>0</v>
      </c>
      <c r="O41" s="30">
        <v>0</v>
      </c>
      <c r="P41" s="73">
        <f t="shared" si="19"/>
        <v>0</v>
      </c>
      <c r="Q41" s="31">
        <v>0</v>
      </c>
      <c r="R41"/>
      <c r="S41"/>
      <c r="T41"/>
      <c r="U41"/>
    </row>
    <row r="42" spans="1:21" x14ac:dyDescent="0.2">
      <c r="A42" s="2" t="s">
        <v>37</v>
      </c>
      <c r="B42" s="71">
        <f t="shared" si="14"/>
        <v>456555.21410948248</v>
      </c>
      <c r="C42" s="30">
        <v>0</v>
      </c>
      <c r="D42" s="73">
        <f t="shared" si="15"/>
        <v>0</v>
      </c>
      <c r="E42" s="31">
        <v>0</v>
      </c>
      <c r="F42" s="30">
        <f>[1]CUADRO456!I27</f>
        <v>124562.83782196973</v>
      </c>
      <c r="G42" s="73">
        <f t="shared" si="16"/>
        <v>27.283192475401108</v>
      </c>
      <c r="H42" s="31">
        <f>[1]CUADRO456!K27</f>
        <v>8.5155724159056163</v>
      </c>
      <c r="I42" s="30">
        <f>[1]CUADRO456!L27</f>
        <v>331992.37628751277</v>
      </c>
      <c r="J42" s="73">
        <f t="shared" si="17"/>
        <v>72.716807524598906</v>
      </c>
      <c r="K42" s="31">
        <f>[1]CUADRO456!N27</f>
        <v>7.9193297260538351</v>
      </c>
      <c r="L42" s="30">
        <v>0</v>
      </c>
      <c r="M42" s="73">
        <f t="shared" si="18"/>
        <v>0</v>
      </c>
      <c r="N42" s="31">
        <v>0</v>
      </c>
      <c r="O42" s="30">
        <v>0</v>
      </c>
      <c r="P42" s="73">
        <f t="shared" si="19"/>
        <v>0</v>
      </c>
      <c r="Q42" s="31">
        <v>0</v>
      </c>
      <c r="R42"/>
      <c r="S42"/>
      <c r="T42"/>
      <c r="U42"/>
    </row>
    <row r="43" spans="1:21" x14ac:dyDescent="0.2">
      <c r="A43" s="2" t="s">
        <v>38</v>
      </c>
      <c r="B43" s="71">
        <f t="shared" si="14"/>
        <v>78031.756417310477</v>
      </c>
      <c r="C43" s="30">
        <v>0</v>
      </c>
      <c r="D43" s="73">
        <f t="shared" si="15"/>
        <v>0</v>
      </c>
      <c r="E43" s="31">
        <v>0</v>
      </c>
      <c r="F43" s="30">
        <f>[1]CUADRO456!I28</f>
        <v>24030.326011540183</v>
      </c>
      <c r="G43" s="73">
        <f t="shared" si="16"/>
        <v>30.795572360343954</v>
      </c>
      <c r="H43" s="31">
        <f>[1]CUADRO456!K28</f>
        <v>7.8766272439082918</v>
      </c>
      <c r="I43" s="30">
        <f>[1]CUADRO456!L28</f>
        <v>54001.430405770298</v>
      </c>
      <c r="J43" s="73">
        <f t="shared" si="17"/>
        <v>69.204427639656046</v>
      </c>
      <c r="K43" s="31">
        <f>[1]CUADRO456!N28</f>
        <v>7.947033619027029</v>
      </c>
      <c r="L43" s="30">
        <v>0</v>
      </c>
      <c r="M43" s="73">
        <f t="shared" si="18"/>
        <v>0</v>
      </c>
      <c r="N43" s="31">
        <v>0</v>
      </c>
      <c r="O43" s="30">
        <v>0</v>
      </c>
      <c r="P43" s="73">
        <f t="shared" si="19"/>
        <v>0</v>
      </c>
      <c r="Q43" s="31">
        <v>0</v>
      </c>
      <c r="R43"/>
      <c r="S43"/>
      <c r="T43"/>
      <c r="U43"/>
    </row>
    <row r="44" spans="1:21" x14ac:dyDescent="0.2">
      <c r="A44" s="2" t="s">
        <v>39</v>
      </c>
      <c r="B44" s="71">
        <f t="shared" si="14"/>
        <v>97990.595121032558</v>
      </c>
      <c r="C44" s="30">
        <v>0</v>
      </c>
      <c r="D44" s="73">
        <f t="shared" si="15"/>
        <v>0</v>
      </c>
      <c r="E44" s="31">
        <v>0</v>
      </c>
      <c r="F44" s="30">
        <f>[1]CUADRO456!I29</f>
        <v>43430.721602195285</v>
      </c>
      <c r="G44" s="73">
        <f t="shared" si="16"/>
        <v>44.321316294234222</v>
      </c>
      <c r="H44" s="31">
        <f>[1]CUADRO456!K29</f>
        <v>8.0994155125102161</v>
      </c>
      <c r="I44" s="30">
        <f>[1]CUADRO456!L29</f>
        <v>54559.873518837267</v>
      </c>
      <c r="J44" s="73">
        <f t="shared" si="17"/>
        <v>55.678683705765778</v>
      </c>
      <c r="K44" s="31">
        <f>[1]CUADRO456!N29</f>
        <v>8.4847045905431919</v>
      </c>
      <c r="L44" s="30">
        <v>0</v>
      </c>
      <c r="M44" s="73">
        <f t="shared" si="18"/>
        <v>0</v>
      </c>
      <c r="N44" s="31">
        <v>0</v>
      </c>
      <c r="O44" s="30">
        <v>0</v>
      </c>
      <c r="P44" s="73">
        <f t="shared" si="19"/>
        <v>0</v>
      </c>
      <c r="Q44" s="31">
        <v>0</v>
      </c>
      <c r="R44"/>
      <c r="S44"/>
      <c r="T44"/>
      <c r="U44"/>
    </row>
    <row r="45" spans="1:21" x14ac:dyDescent="0.2">
      <c r="A45" s="2" t="s">
        <v>40</v>
      </c>
      <c r="B45" s="71">
        <f t="shared" si="14"/>
        <v>17342.017080885773</v>
      </c>
      <c r="C45" s="30">
        <v>0</v>
      </c>
      <c r="D45" s="73">
        <f t="shared" si="15"/>
        <v>0</v>
      </c>
      <c r="E45" s="31">
        <v>0</v>
      </c>
      <c r="F45" s="30">
        <f>[1]CUADRO456!I30</f>
        <v>1975.1408424543979</v>
      </c>
      <c r="G45" s="73">
        <f t="shared" si="16"/>
        <v>11.389337429677553</v>
      </c>
      <c r="H45" s="31">
        <f>[1]CUADRO456!K30</f>
        <v>15.294117647058822</v>
      </c>
      <c r="I45" s="30">
        <f>[1]CUADRO456!L30</f>
        <v>15366.876238431374</v>
      </c>
      <c r="J45" s="73">
        <f t="shared" si="17"/>
        <v>88.610662570322447</v>
      </c>
      <c r="K45" s="31">
        <f>[1]CUADRO456!N30</f>
        <v>11.532348387701449</v>
      </c>
      <c r="L45" s="30">
        <v>0</v>
      </c>
      <c r="M45" s="73">
        <f t="shared" si="18"/>
        <v>0</v>
      </c>
      <c r="N45" s="31">
        <v>0</v>
      </c>
      <c r="O45" s="30">
        <v>0</v>
      </c>
      <c r="P45" s="73">
        <f t="shared" si="19"/>
        <v>0</v>
      </c>
      <c r="Q45" s="31">
        <v>0</v>
      </c>
      <c r="R45"/>
      <c r="S45"/>
      <c r="T45"/>
      <c r="U45"/>
    </row>
    <row r="46" spans="1:21" x14ac:dyDescent="0.2">
      <c r="A46" s="2" t="s">
        <v>41</v>
      </c>
      <c r="B46" s="71">
        <f t="shared" si="14"/>
        <v>20053.840039945608</v>
      </c>
      <c r="C46" s="30">
        <v>0</v>
      </c>
      <c r="D46" s="73">
        <f t="shared" si="15"/>
        <v>0</v>
      </c>
      <c r="E46" s="31">
        <v>0</v>
      </c>
      <c r="F46" s="30">
        <f>[1]CUADRO456!I31</f>
        <v>1092.1367011218435</v>
      </c>
      <c r="G46" s="73">
        <f t="shared" si="16"/>
        <v>5.4460228013507468</v>
      </c>
      <c r="H46" s="31">
        <f>[1]CUADRO456!K31</f>
        <v>10.595744680851064</v>
      </c>
      <c r="I46" s="30">
        <f>[1]CUADRO456!L31</f>
        <v>18961.703338823765</v>
      </c>
      <c r="J46" s="73">
        <f t="shared" si="17"/>
        <v>94.55397719864925</v>
      </c>
      <c r="K46" s="31">
        <f>[1]CUADRO456!N31</f>
        <v>12.549539158722133</v>
      </c>
      <c r="L46" s="30">
        <v>0</v>
      </c>
      <c r="M46" s="73">
        <f t="shared" si="18"/>
        <v>0</v>
      </c>
      <c r="N46" s="31">
        <v>0</v>
      </c>
      <c r="O46" s="30">
        <v>0</v>
      </c>
      <c r="P46" s="73">
        <f t="shared" si="19"/>
        <v>0</v>
      </c>
      <c r="Q46" s="31">
        <v>0</v>
      </c>
      <c r="R46"/>
      <c r="S46"/>
      <c r="T46"/>
      <c r="U46"/>
    </row>
    <row r="47" spans="1:21" x14ac:dyDescent="0.2">
      <c r="A47" s="2" t="s">
        <v>42</v>
      </c>
      <c r="B47" s="71">
        <f t="shared" si="14"/>
        <v>2880.7210869563219</v>
      </c>
      <c r="C47" s="30">
        <v>0</v>
      </c>
      <c r="D47" s="73">
        <f t="shared" si="15"/>
        <v>0</v>
      </c>
      <c r="E47" s="31">
        <v>0</v>
      </c>
      <c r="F47" s="30">
        <f>[1]CUADRO456!I32</f>
        <v>232.36951087698802</v>
      </c>
      <c r="G47" s="73">
        <f t="shared" si="16"/>
        <v>8.0663661584295294</v>
      </c>
      <c r="H47" s="31">
        <f>[1]CUADRO456!K32</f>
        <v>12</v>
      </c>
      <c r="I47" s="30">
        <f>[1]CUADRO456!L32</f>
        <v>2648.3515760793339</v>
      </c>
      <c r="J47" s="73">
        <f t="shared" si="17"/>
        <v>91.933633841570469</v>
      </c>
      <c r="K47" s="31">
        <f>[1]CUADRO456!N32</f>
        <v>11.20010404565426</v>
      </c>
      <c r="L47" s="30">
        <v>0</v>
      </c>
      <c r="M47" s="73">
        <f t="shared" si="18"/>
        <v>0</v>
      </c>
      <c r="N47" s="31">
        <v>0</v>
      </c>
      <c r="O47" s="30">
        <v>0</v>
      </c>
      <c r="P47" s="73">
        <f t="shared" si="19"/>
        <v>0</v>
      </c>
      <c r="Q47" s="31">
        <v>0</v>
      </c>
      <c r="R47"/>
      <c r="S47"/>
      <c r="T47"/>
      <c r="U47"/>
    </row>
    <row r="48" spans="1:21" x14ac:dyDescent="0.2">
      <c r="A48" s="2" t="s">
        <v>43</v>
      </c>
      <c r="B48" s="71">
        <f t="shared" si="14"/>
        <v>20297.464780224298</v>
      </c>
      <c r="C48" s="30">
        <v>0</v>
      </c>
      <c r="D48" s="73">
        <f t="shared" si="15"/>
        <v>0</v>
      </c>
      <c r="E48" s="31">
        <v>0</v>
      </c>
      <c r="F48" s="30">
        <f>[1]CUADRO456!I33</f>
        <v>13183.847341804561</v>
      </c>
      <c r="G48" s="73">
        <f t="shared" si="16"/>
        <v>64.953172647696903</v>
      </c>
      <c r="H48" s="31">
        <f>[1]CUADRO456!K33</f>
        <v>13.191740903980184</v>
      </c>
      <c r="I48" s="30">
        <f>[1]CUADRO456!L33</f>
        <v>7113.6174384197348</v>
      </c>
      <c r="J48" s="73">
        <f t="shared" si="17"/>
        <v>35.046827352303083</v>
      </c>
      <c r="K48" s="31">
        <f>[1]CUADRO456!N33</f>
        <v>13.209268364650294</v>
      </c>
      <c r="L48" s="30">
        <v>0</v>
      </c>
      <c r="M48" s="73">
        <f t="shared" si="18"/>
        <v>0</v>
      </c>
      <c r="N48" s="31">
        <v>0</v>
      </c>
      <c r="O48" s="30">
        <v>0</v>
      </c>
      <c r="P48" s="73">
        <f t="shared" si="19"/>
        <v>0</v>
      </c>
      <c r="Q48" s="31">
        <v>0</v>
      </c>
      <c r="R48"/>
      <c r="S48"/>
      <c r="T48"/>
      <c r="U48"/>
    </row>
    <row r="49" spans="1:21" x14ac:dyDescent="0.2">
      <c r="A49" s="2" t="s">
        <v>44</v>
      </c>
      <c r="B49" s="71">
        <f t="shared" si="14"/>
        <v>49356.132859956051</v>
      </c>
      <c r="C49" s="30">
        <v>0</v>
      </c>
      <c r="D49" s="73">
        <f t="shared" si="15"/>
        <v>0</v>
      </c>
      <c r="E49" s="31">
        <v>0</v>
      </c>
      <c r="F49" s="30">
        <f>[1]CUADRO456!I34</f>
        <v>8140.109836226372</v>
      </c>
      <c r="G49" s="73">
        <f t="shared" si="16"/>
        <v>16.492600543327129</v>
      </c>
      <c r="H49" s="31">
        <f>[1]CUADRO456!K34</f>
        <v>8.9939370860382315</v>
      </c>
      <c r="I49" s="30">
        <f>[1]CUADRO456!L34</f>
        <v>41216.023023729678</v>
      </c>
      <c r="J49" s="73">
        <f t="shared" si="17"/>
        <v>83.507399456672871</v>
      </c>
      <c r="K49" s="31">
        <f>[1]CUADRO456!N34</f>
        <v>8.010747899328722</v>
      </c>
      <c r="L49" s="30">
        <v>0</v>
      </c>
      <c r="M49" s="73">
        <f t="shared" si="18"/>
        <v>0</v>
      </c>
      <c r="N49" s="31">
        <v>0</v>
      </c>
      <c r="O49" s="30">
        <v>0</v>
      </c>
      <c r="P49" s="73">
        <f t="shared" si="19"/>
        <v>0</v>
      </c>
      <c r="Q49" s="31">
        <v>0</v>
      </c>
      <c r="R49"/>
      <c r="S49"/>
      <c r="T49"/>
      <c r="U49"/>
    </row>
    <row r="50" spans="1:21" x14ac:dyDescent="0.2">
      <c r="A50" s="2" t="s">
        <v>45</v>
      </c>
      <c r="B50" s="71">
        <f t="shared" si="14"/>
        <v>30933.710705144847</v>
      </c>
      <c r="C50" s="30">
        <v>0</v>
      </c>
      <c r="D50" s="73">
        <f t="shared" si="15"/>
        <v>0</v>
      </c>
      <c r="E50" s="31">
        <v>0</v>
      </c>
      <c r="F50" s="30">
        <f>[1]CUADRO456!I35</f>
        <v>4195.6162963302868</v>
      </c>
      <c r="G50" s="73">
        <f t="shared" si="16"/>
        <v>13.563249285939946</v>
      </c>
      <c r="H50" s="31">
        <f>[1]CUADRO456!K35</f>
        <v>8.0752658784483184</v>
      </c>
      <c r="I50" s="30">
        <f>[1]CUADRO456!L35</f>
        <v>26738.094408814559</v>
      </c>
      <c r="J50" s="73">
        <f t="shared" si="17"/>
        <v>86.436750714060054</v>
      </c>
      <c r="K50" s="31">
        <f>[1]CUADRO456!N35</f>
        <v>9.3405219876080015</v>
      </c>
      <c r="L50" s="30">
        <v>0</v>
      </c>
      <c r="M50" s="73">
        <f t="shared" si="18"/>
        <v>0</v>
      </c>
      <c r="N50" s="31">
        <v>0</v>
      </c>
      <c r="O50" s="30">
        <v>0</v>
      </c>
      <c r="P50" s="73">
        <f t="shared" si="19"/>
        <v>0</v>
      </c>
      <c r="Q50" s="31">
        <v>0</v>
      </c>
      <c r="R50"/>
      <c r="S50"/>
      <c r="T50"/>
      <c r="U50"/>
    </row>
    <row r="51" spans="1:21" x14ac:dyDescent="0.2">
      <c r="A51" s="2" t="s">
        <v>46</v>
      </c>
      <c r="B51" s="71">
        <f t="shared" si="14"/>
        <v>36920.933763528155</v>
      </c>
      <c r="C51" s="30">
        <v>0</v>
      </c>
      <c r="D51" s="73">
        <f t="shared" si="15"/>
        <v>0</v>
      </c>
      <c r="E51" s="31">
        <v>0</v>
      </c>
      <c r="F51" s="30">
        <f>[1]CUADRO456!I36</f>
        <v>30115.684141136036</v>
      </c>
      <c r="G51" s="73">
        <f t="shared" si="16"/>
        <v>81.568045743429735</v>
      </c>
      <c r="H51" s="31">
        <f>[1]CUADRO456!K36</f>
        <v>14.200106404782783</v>
      </c>
      <c r="I51" s="30">
        <f>[1]CUADRO456!L36</f>
        <v>6805.2496223921198</v>
      </c>
      <c r="J51" s="73">
        <f t="shared" si="17"/>
        <v>18.431954256570275</v>
      </c>
      <c r="K51" s="31">
        <f>[1]CUADRO456!N36</f>
        <v>10.725923138171504</v>
      </c>
      <c r="L51" s="30">
        <v>0</v>
      </c>
      <c r="M51" s="73">
        <f t="shared" si="18"/>
        <v>0</v>
      </c>
      <c r="N51" s="31">
        <v>0</v>
      </c>
      <c r="O51" s="30">
        <v>0</v>
      </c>
      <c r="P51" s="73">
        <f t="shared" si="19"/>
        <v>0</v>
      </c>
      <c r="Q51" s="31">
        <v>0</v>
      </c>
      <c r="R51"/>
      <c r="S51"/>
      <c r="T51"/>
      <c r="U51"/>
    </row>
    <row r="52" spans="1:21" x14ac:dyDescent="0.2">
      <c r="A52" s="2" t="s">
        <v>47</v>
      </c>
      <c r="B52" s="71">
        <f t="shared" si="14"/>
        <v>47633.841319410014</v>
      </c>
      <c r="C52" s="30">
        <v>0</v>
      </c>
      <c r="D52" s="73">
        <f t="shared" si="15"/>
        <v>0</v>
      </c>
      <c r="E52" s="31">
        <v>0</v>
      </c>
      <c r="F52" s="30">
        <f>[1]CUADRO456!I37</f>
        <v>14416.435099830156</v>
      </c>
      <c r="G52" s="73">
        <f t="shared" si="16"/>
        <v>30.265111316889936</v>
      </c>
      <c r="H52" s="31">
        <f>[1]CUADRO456!K37</f>
        <v>13.817863102011627</v>
      </c>
      <c r="I52" s="30">
        <f>[1]CUADRO456!L37</f>
        <v>33217.406219579861</v>
      </c>
      <c r="J52" s="73">
        <f t="shared" si="17"/>
        <v>69.734888683110057</v>
      </c>
      <c r="K52" s="31">
        <f>[1]CUADRO456!N37</f>
        <v>11.699165982999126</v>
      </c>
      <c r="L52" s="30">
        <v>0</v>
      </c>
      <c r="M52" s="73">
        <f t="shared" si="18"/>
        <v>0</v>
      </c>
      <c r="N52" s="31">
        <v>0</v>
      </c>
      <c r="O52" s="30">
        <v>0</v>
      </c>
      <c r="P52" s="73">
        <f t="shared" si="19"/>
        <v>0</v>
      </c>
      <c r="Q52" s="31">
        <v>0</v>
      </c>
      <c r="R52"/>
      <c r="S52"/>
      <c r="T52"/>
      <c r="U52"/>
    </row>
    <row r="53" spans="1:21" x14ac:dyDescent="0.2">
      <c r="A53" s="2" t="s">
        <v>48</v>
      </c>
      <c r="B53" s="71">
        <f t="shared" si="14"/>
        <v>8983.3835429917272</v>
      </c>
      <c r="C53" s="30">
        <v>0</v>
      </c>
      <c r="D53" s="73">
        <f t="shared" si="15"/>
        <v>0</v>
      </c>
      <c r="E53" s="31">
        <v>0</v>
      </c>
      <c r="F53" s="30">
        <f>[1]CUADRO456!I38</f>
        <v>2409.5458609621392</v>
      </c>
      <c r="G53" s="73">
        <f t="shared" si="16"/>
        <v>26.822252989987451</v>
      </c>
      <c r="H53" s="31">
        <f>[1]CUADRO456!K38</f>
        <v>7.0545405362467672</v>
      </c>
      <c r="I53" s="30">
        <f>[1]CUADRO456!L38</f>
        <v>6573.8376820295889</v>
      </c>
      <c r="J53" s="73">
        <f t="shared" si="17"/>
        <v>73.177747010012567</v>
      </c>
      <c r="K53" s="31">
        <f>[1]CUADRO456!N38</f>
        <v>8.0662777348899084</v>
      </c>
      <c r="L53" s="30">
        <v>0</v>
      </c>
      <c r="M53" s="73">
        <f t="shared" si="18"/>
        <v>0</v>
      </c>
      <c r="N53" s="31">
        <v>0</v>
      </c>
      <c r="O53" s="30">
        <v>0</v>
      </c>
      <c r="P53" s="73">
        <f t="shared" si="19"/>
        <v>0</v>
      </c>
      <c r="Q53" s="31">
        <v>0</v>
      </c>
      <c r="R53"/>
      <c r="S53"/>
      <c r="T53"/>
      <c r="U53"/>
    </row>
    <row r="54" spans="1:21" x14ac:dyDescent="0.2">
      <c r="A54" s="2" t="s">
        <v>49</v>
      </c>
      <c r="B54" s="71">
        <f t="shared" si="14"/>
        <v>78779.561290251775</v>
      </c>
      <c r="C54" s="30">
        <v>0</v>
      </c>
      <c r="D54" s="73">
        <f t="shared" si="15"/>
        <v>0</v>
      </c>
      <c r="E54" s="31">
        <v>0</v>
      </c>
      <c r="F54" s="30">
        <f>[1]CUADRO456!I39</f>
        <v>52780.315411686541</v>
      </c>
      <c r="G54" s="73">
        <f t="shared" si="16"/>
        <v>66.9974731354814</v>
      </c>
      <c r="H54" s="31">
        <f>[1]CUADRO456!K39</f>
        <v>7.1155135617274317</v>
      </c>
      <c r="I54" s="30">
        <f>[1]CUADRO456!L39</f>
        <v>25999.245878565231</v>
      </c>
      <c r="J54" s="73">
        <f t="shared" si="17"/>
        <v>33.002526864518586</v>
      </c>
      <c r="K54" s="31">
        <f>[1]CUADRO456!N39</f>
        <v>9.1183328399095576</v>
      </c>
      <c r="L54" s="30">
        <v>0</v>
      </c>
      <c r="M54" s="73">
        <f t="shared" si="18"/>
        <v>0</v>
      </c>
      <c r="N54" s="31">
        <v>0</v>
      </c>
      <c r="O54" s="30">
        <v>0</v>
      </c>
      <c r="P54" s="73">
        <f t="shared" si="19"/>
        <v>0</v>
      </c>
      <c r="Q54" s="31">
        <v>0</v>
      </c>
      <c r="R54"/>
      <c r="S54"/>
      <c r="T54"/>
      <c r="U54"/>
    </row>
    <row r="55" spans="1:21" x14ac:dyDescent="0.2">
      <c r="A55" s="2" t="s">
        <v>50</v>
      </c>
      <c r="B55" s="71">
        <f t="shared" si="14"/>
        <v>121933.3666128566</v>
      </c>
      <c r="C55" s="30">
        <v>0</v>
      </c>
      <c r="D55" s="73">
        <f t="shared" si="15"/>
        <v>0</v>
      </c>
      <c r="E55" s="31">
        <v>0</v>
      </c>
      <c r="F55" s="30">
        <f>[1]CUADRO456!I40</f>
        <v>40062.409724359277</v>
      </c>
      <c r="G55" s="73">
        <f t="shared" si="16"/>
        <v>32.85598588576584</v>
      </c>
      <c r="H55" s="31">
        <f>[1]CUADRO456!K40</f>
        <v>7.0935642472635481</v>
      </c>
      <c r="I55" s="30">
        <f>[1]CUADRO456!L40</f>
        <v>81870.956888497312</v>
      </c>
      <c r="J55" s="73">
        <f t="shared" si="17"/>
        <v>67.144014114234153</v>
      </c>
      <c r="K55" s="31">
        <f>[1]CUADRO456!N40</f>
        <v>6.6444154652639931</v>
      </c>
      <c r="L55" s="30">
        <v>0</v>
      </c>
      <c r="M55" s="73">
        <f t="shared" si="18"/>
        <v>0</v>
      </c>
      <c r="N55" s="31">
        <v>0</v>
      </c>
      <c r="O55" s="30">
        <v>0</v>
      </c>
      <c r="P55" s="73">
        <f t="shared" si="19"/>
        <v>0</v>
      </c>
      <c r="Q55" s="31">
        <v>0</v>
      </c>
      <c r="R55"/>
      <c r="S55"/>
      <c r="T55"/>
      <c r="U55"/>
    </row>
    <row r="56" spans="1:21" x14ac:dyDescent="0.2">
      <c r="A56" s="2" t="s">
        <v>51</v>
      </c>
      <c r="B56" s="71">
        <f t="shared" si="14"/>
        <v>1979.654194704086</v>
      </c>
      <c r="C56" s="30">
        <v>0</v>
      </c>
      <c r="D56" s="73">
        <f t="shared" si="15"/>
        <v>0</v>
      </c>
      <c r="E56" s="31">
        <v>0</v>
      </c>
      <c r="F56" s="30">
        <f>[1]CUADRO456!I41</f>
        <v>1747.284683827098</v>
      </c>
      <c r="G56" s="73">
        <f t="shared" si="16"/>
        <v>88.262116106003958</v>
      </c>
      <c r="H56" s="31">
        <f>[1]CUADRO456!K41</f>
        <v>16.202066453070398</v>
      </c>
      <c r="I56" s="30">
        <f>[1]CUADRO456!L41</f>
        <v>232.36951087698802</v>
      </c>
      <c r="J56" s="73">
        <f t="shared" si="17"/>
        <v>11.737883893996045</v>
      </c>
      <c r="K56" s="31">
        <f>[1]CUADRO456!N41</f>
        <v>12</v>
      </c>
      <c r="L56" s="30">
        <v>0</v>
      </c>
      <c r="M56" s="73">
        <f t="shared" si="18"/>
        <v>0</v>
      </c>
      <c r="N56" s="31">
        <v>0</v>
      </c>
      <c r="O56" s="30">
        <v>0</v>
      </c>
      <c r="P56" s="73">
        <f t="shared" si="19"/>
        <v>0</v>
      </c>
      <c r="Q56" s="31">
        <v>0</v>
      </c>
      <c r="R56"/>
      <c r="S56"/>
      <c r="T56"/>
      <c r="U56"/>
    </row>
    <row r="57" spans="1:21" x14ac:dyDescent="0.2">
      <c r="A57" s="26" t="s">
        <v>65</v>
      </c>
      <c r="B57" s="71">
        <f t="shared" si="14"/>
        <v>0</v>
      </c>
      <c r="C57" s="30">
        <v>0</v>
      </c>
      <c r="D57" s="73">
        <f t="shared" si="15"/>
        <v>0</v>
      </c>
      <c r="E57" s="31">
        <v>0</v>
      </c>
      <c r="F57" s="30">
        <f>[1]CUADRO456!I42</f>
        <v>0</v>
      </c>
      <c r="G57" s="73">
        <f t="shared" si="16"/>
        <v>0</v>
      </c>
      <c r="H57" s="31">
        <f>[1]CUADRO456!K42</f>
        <v>0</v>
      </c>
      <c r="I57" s="30">
        <f>[1]CUADRO456!L42</f>
        <v>0</v>
      </c>
      <c r="J57" s="73">
        <f t="shared" si="17"/>
        <v>0</v>
      </c>
      <c r="K57" s="31">
        <f>[1]CUADRO456!N42</f>
        <v>0</v>
      </c>
      <c r="L57" s="30">
        <v>0</v>
      </c>
      <c r="M57" s="73">
        <f t="shared" si="18"/>
        <v>0</v>
      </c>
      <c r="N57" s="31">
        <v>0</v>
      </c>
      <c r="O57" s="30">
        <v>0</v>
      </c>
      <c r="P57" s="73">
        <f t="shared" si="19"/>
        <v>0</v>
      </c>
      <c r="Q57" s="31">
        <v>0</v>
      </c>
      <c r="R57"/>
      <c r="S57"/>
      <c r="T57"/>
      <c r="U57"/>
    </row>
    <row r="58" spans="1:21" x14ac:dyDescent="0.2">
      <c r="A58" s="2" t="s">
        <v>53</v>
      </c>
      <c r="B58" s="71">
        <f>SUM(C58,F58,I58,L73,O73)</f>
        <v>9303.0107043413136</v>
      </c>
      <c r="C58" s="30">
        <v>0</v>
      </c>
      <c r="D58" s="73">
        <f t="shared" ref="D58" si="20">IF(ISNUMBER(C58/$B58*100),C58/$B58*100,0)</f>
        <v>0</v>
      </c>
      <c r="E58" s="31">
        <v>0</v>
      </c>
      <c r="F58" s="30">
        <f>[1]CUADRO456!I43</f>
        <v>0</v>
      </c>
      <c r="G58" s="73">
        <f t="shared" si="16"/>
        <v>0</v>
      </c>
      <c r="H58" s="31">
        <f>[1]CUADRO456!K43</f>
        <v>0</v>
      </c>
      <c r="I58" s="30">
        <f>[1]CUADRO456!L43</f>
        <v>0</v>
      </c>
      <c r="J58" s="73">
        <f t="shared" si="17"/>
        <v>0</v>
      </c>
      <c r="K58" s="31">
        <f>[1]CUADRO456!N43</f>
        <v>0</v>
      </c>
      <c r="L58" s="30">
        <f>[1]CUADRO456!O43</f>
        <v>8750.4980784045601</v>
      </c>
      <c r="M58" s="73">
        <f>IF(ISNUMBER(L58/$B42*100),L58/$B42*100,0)</f>
        <v>1.9166352300832949</v>
      </c>
      <c r="N58" s="31">
        <f>[1]CUADRO456!Q43</f>
        <v>10.695422404410051</v>
      </c>
      <c r="O58" s="30">
        <f>[1]CUADRO456!R43</f>
        <v>552.51262593675403</v>
      </c>
      <c r="P58" s="73">
        <f>IF(ISNUMBER(O58/$B42*100),O58/$B42*100,0)</f>
        <v>0.12101770144372086</v>
      </c>
      <c r="Q58" s="31">
        <f>[1]CUADRO456!T43</f>
        <v>12</v>
      </c>
      <c r="R58"/>
      <c r="S58"/>
      <c r="T58"/>
      <c r="U58"/>
    </row>
    <row r="59" spans="1:21" x14ac:dyDescent="0.2">
      <c r="A59" s="2" t="s">
        <v>54</v>
      </c>
      <c r="B59" s="71">
        <f t="shared" si="14"/>
        <v>17752.568964679005</v>
      </c>
      <c r="C59" s="30">
        <v>0</v>
      </c>
      <c r="D59" s="73">
        <f t="shared" si="15"/>
        <v>0</v>
      </c>
      <c r="E59" s="31">
        <v>0</v>
      </c>
      <c r="F59" s="30">
        <f>[1]CUADRO456!I44</f>
        <v>5900.6403548640828</v>
      </c>
      <c r="G59" s="73">
        <f t="shared" si="16"/>
        <v>33.238233669753136</v>
      </c>
      <c r="H59" s="31">
        <f>[1]CUADRO456!K44</f>
        <v>10.002190030973862</v>
      </c>
      <c r="I59" s="30">
        <f>[1]CUADRO456!L44</f>
        <v>11851.928609814922</v>
      </c>
      <c r="J59" s="73">
        <f t="shared" si="17"/>
        <v>66.761766330246857</v>
      </c>
      <c r="K59" s="31">
        <f>[1]CUADRO456!N44</f>
        <v>7.8160125610286313</v>
      </c>
      <c r="L59" s="30">
        <v>0</v>
      </c>
      <c r="M59" s="73">
        <f t="shared" si="18"/>
        <v>0</v>
      </c>
      <c r="N59" s="31">
        <v>0</v>
      </c>
      <c r="O59" s="30">
        <v>0</v>
      </c>
      <c r="P59" s="73">
        <f t="shared" si="19"/>
        <v>0</v>
      </c>
      <c r="Q59" s="31">
        <v>0</v>
      </c>
      <c r="R59"/>
      <c r="S59"/>
      <c r="T59"/>
      <c r="U59"/>
    </row>
    <row r="60" spans="1:21" x14ac:dyDescent="0.2">
      <c r="A60" s="2"/>
      <c r="R60"/>
      <c r="S60"/>
      <c r="T60"/>
      <c r="U60"/>
    </row>
    <row r="61" spans="1:21" x14ac:dyDescent="0.2">
      <c r="A61" s="3" t="s">
        <v>1</v>
      </c>
      <c r="B61" s="15"/>
      <c r="C61" s="15"/>
      <c r="D61" s="14"/>
      <c r="E61" s="14"/>
      <c r="F61" s="15"/>
      <c r="G61" s="14"/>
      <c r="H61" s="14"/>
      <c r="I61" s="15"/>
      <c r="J61" s="14"/>
      <c r="K61" s="14"/>
      <c r="L61" s="15"/>
      <c r="M61" s="14"/>
      <c r="N61" s="14"/>
      <c r="O61" s="15"/>
      <c r="P61" s="14"/>
      <c r="Q61" s="14"/>
      <c r="R61"/>
      <c r="S61"/>
      <c r="T61"/>
      <c r="U61"/>
    </row>
    <row r="62" spans="1:21" x14ac:dyDescent="0.2">
      <c r="A62" s="2" t="s">
        <v>55</v>
      </c>
      <c r="B62" s="71">
        <f t="shared" ref="B62" si="21">SUM(C62,F62,I62,L62,O62)</f>
        <v>18584.920767987973</v>
      </c>
      <c r="C62" s="30">
        <v>0</v>
      </c>
      <c r="D62" s="73">
        <f>IF(ISNUMBER(C62/$B62*100),C62/$B62*100,0)</f>
        <v>0</v>
      </c>
      <c r="E62" s="31">
        <v>0</v>
      </c>
      <c r="F62" s="30">
        <f>[1]CUADRO456!I45</f>
        <v>3191.199461663181</v>
      </c>
      <c r="G62" s="73">
        <f>IF(ISNUMBER(F62/$B62*100),F62/$B62*100,0)</f>
        <v>17.170907003057749</v>
      </c>
      <c r="H62" s="31">
        <f>[1]CUADRO456!K45</f>
        <v>9.7223160223723024</v>
      </c>
      <c r="I62" s="30">
        <f>[1]CUADRO456!L45</f>
        <v>15393.721306324793</v>
      </c>
      <c r="J62" s="73">
        <f>IF(ISNUMBER(I62/$B62*100),I62/$B62*100,0)</f>
        <v>82.829092996942251</v>
      </c>
      <c r="K62" s="31">
        <f>[1]CUADRO456!N45</f>
        <v>12.476029271194381</v>
      </c>
      <c r="L62" s="30">
        <v>0</v>
      </c>
      <c r="M62" s="73">
        <f>IF(ISNUMBER(L62/$B62*100),L62/$B62*100,0)</f>
        <v>0</v>
      </c>
      <c r="N62" s="31">
        <v>0</v>
      </c>
      <c r="O62" s="30">
        <v>0</v>
      </c>
      <c r="P62" s="73">
        <f>IF(ISNUMBER(O62/$B62*100),O62/$B62*100,0)</f>
        <v>0</v>
      </c>
      <c r="Q62" s="31">
        <v>0</v>
      </c>
      <c r="R62"/>
      <c r="S62"/>
      <c r="T62"/>
      <c r="U62"/>
    </row>
    <row r="63" spans="1:21" x14ac:dyDescent="0.2">
      <c r="A63" s="2" t="s">
        <v>56</v>
      </c>
      <c r="B63" s="71">
        <f t="shared" ref="B63:B74" si="22">SUM(C63,F63,I63,L63,O63)</f>
        <v>55507.586279164258</v>
      </c>
      <c r="C63" s="30">
        <v>0</v>
      </c>
      <c r="D63" s="73">
        <f t="shared" ref="D63:D74" si="23">IF(ISNUMBER(C63/$B63*100),C63/$B63*100,0)</f>
        <v>0</v>
      </c>
      <c r="E63" s="31">
        <v>0</v>
      </c>
      <c r="F63" s="30">
        <f>[1]CUADRO456!I46</f>
        <v>35353.812335691546</v>
      </c>
      <c r="G63" s="73">
        <f t="shared" ref="G63:G74" si="24">IF(ISNUMBER(F63/$B63*100),F63/$B63*100,0)</f>
        <v>63.691856745286387</v>
      </c>
      <c r="H63" s="31">
        <f>[1]CUADRO456!K46</f>
        <v>16.23396120629447</v>
      </c>
      <c r="I63" s="30">
        <f>[1]CUADRO456!L46</f>
        <v>20153.773943472712</v>
      </c>
      <c r="J63" s="73">
        <f t="shared" ref="J63:J74" si="25">IF(ISNUMBER(I63/$B63*100),I63/$B63*100,0)</f>
        <v>36.308143254713606</v>
      </c>
      <c r="K63" s="31">
        <f>[1]CUADRO456!N46</f>
        <v>15.18362651508688</v>
      </c>
      <c r="L63" s="30">
        <v>0</v>
      </c>
      <c r="M63" s="73">
        <f t="shared" ref="M63:M71" si="26">IF(ISNUMBER(L63/$B63*100),L63/$B63*100,0)</f>
        <v>0</v>
      </c>
      <c r="N63" s="31">
        <v>0</v>
      </c>
      <c r="O63" s="30">
        <v>0</v>
      </c>
      <c r="P63" s="73">
        <f t="shared" ref="P63:P71" si="27">IF(ISNUMBER(O63/$B63*100),O63/$B63*100,0)</f>
        <v>0</v>
      </c>
      <c r="Q63" s="31">
        <v>0</v>
      </c>
      <c r="R63"/>
      <c r="S63"/>
      <c r="T63"/>
      <c r="U63"/>
    </row>
    <row r="64" spans="1:21" x14ac:dyDescent="0.2">
      <c r="A64" s="2" t="s">
        <v>57</v>
      </c>
      <c r="B64" s="71">
        <f t="shared" si="22"/>
        <v>75098.835938879492</v>
      </c>
      <c r="C64" s="30">
        <v>0</v>
      </c>
      <c r="D64" s="73">
        <f t="shared" si="23"/>
        <v>0</v>
      </c>
      <c r="E64" s="31">
        <v>0</v>
      </c>
      <c r="F64" s="30">
        <f>[1]CUADRO456!I47</f>
        <v>24086.061065514361</v>
      </c>
      <c r="G64" s="73">
        <f t="shared" si="24"/>
        <v>32.072482568327992</v>
      </c>
      <c r="H64" s="31">
        <f>[1]CUADRO456!K47</f>
        <v>11.491068607773217</v>
      </c>
      <c r="I64" s="30">
        <f>[1]CUADRO456!L47</f>
        <v>51012.774873365124</v>
      </c>
      <c r="J64" s="73">
        <f t="shared" si="25"/>
        <v>67.927517431672001</v>
      </c>
      <c r="K64" s="31">
        <f>[1]CUADRO456!N47</f>
        <v>10.667574247683476</v>
      </c>
      <c r="L64" s="30">
        <v>0</v>
      </c>
      <c r="M64" s="73">
        <f t="shared" si="26"/>
        <v>0</v>
      </c>
      <c r="N64" s="31">
        <v>0</v>
      </c>
      <c r="O64" s="30">
        <v>0</v>
      </c>
      <c r="P64" s="73">
        <f t="shared" si="27"/>
        <v>0</v>
      </c>
      <c r="Q64" s="31">
        <v>0</v>
      </c>
      <c r="R64"/>
      <c r="S64"/>
      <c r="T64"/>
      <c r="U64"/>
    </row>
    <row r="65" spans="1:21" x14ac:dyDescent="0.2">
      <c r="A65" s="2" t="s">
        <v>58</v>
      </c>
      <c r="B65" s="71">
        <f t="shared" si="22"/>
        <v>61635.722890776458</v>
      </c>
      <c r="C65" s="30">
        <v>0</v>
      </c>
      <c r="D65" s="73">
        <f t="shared" si="23"/>
        <v>0</v>
      </c>
      <c r="E65" s="31">
        <v>0</v>
      </c>
      <c r="F65" s="30">
        <f>[1]CUADRO456!I48</f>
        <v>9969.6112370313585</v>
      </c>
      <c r="G65" s="73">
        <f t="shared" si="24"/>
        <v>16.175053636830583</v>
      </c>
      <c r="H65" s="31">
        <f>[1]CUADRO456!K48</f>
        <v>11.063262789675917</v>
      </c>
      <c r="I65" s="30">
        <f>[1]CUADRO456!L48</f>
        <v>51666.111653745102</v>
      </c>
      <c r="J65" s="73">
        <f t="shared" si="25"/>
        <v>83.824946363169417</v>
      </c>
      <c r="K65" s="31">
        <f>[1]CUADRO456!N48</f>
        <v>11.552739424849875</v>
      </c>
      <c r="L65" s="30">
        <v>0</v>
      </c>
      <c r="M65" s="73">
        <f t="shared" si="26"/>
        <v>0</v>
      </c>
      <c r="N65" s="31">
        <v>0</v>
      </c>
      <c r="O65" s="30">
        <v>0</v>
      </c>
      <c r="P65" s="73">
        <f t="shared" si="27"/>
        <v>0</v>
      </c>
      <c r="Q65" s="31">
        <v>0</v>
      </c>
      <c r="R65"/>
      <c r="S65"/>
      <c r="T65"/>
      <c r="U65"/>
    </row>
    <row r="66" spans="1:21" x14ac:dyDescent="0.2">
      <c r="A66" s="2" t="s">
        <v>59</v>
      </c>
      <c r="B66" s="71">
        <f t="shared" si="22"/>
        <v>545059.52354365378</v>
      </c>
      <c r="C66" s="30">
        <v>0</v>
      </c>
      <c r="D66" s="73">
        <f t="shared" si="23"/>
        <v>0</v>
      </c>
      <c r="E66" s="31">
        <v>0</v>
      </c>
      <c r="F66" s="30">
        <f>[1]CUADRO456!I49</f>
        <v>165759.50494515809</v>
      </c>
      <c r="G66" s="73">
        <f t="shared" si="24"/>
        <v>30.411266620476251</v>
      </c>
      <c r="H66" s="31">
        <f>[1]CUADRO456!K49</f>
        <v>8.4621659029578638</v>
      </c>
      <c r="I66" s="30">
        <f>[1]CUADRO456!L49</f>
        <v>379300.01859849575</v>
      </c>
      <c r="J66" s="73">
        <f t="shared" si="25"/>
        <v>69.588733379523759</v>
      </c>
      <c r="K66" s="31">
        <f>[1]CUADRO456!N49</f>
        <v>7.7650627671030357</v>
      </c>
      <c r="L66" s="30">
        <v>0</v>
      </c>
      <c r="M66" s="73">
        <f t="shared" si="26"/>
        <v>0</v>
      </c>
      <c r="N66" s="31">
        <v>0</v>
      </c>
      <c r="O66" s="30">
        <v>0</v>
      </c>
      <c r="P66" s="73">
        <f t="shared" si="27"/>
        <v>0</v>
      </c>
      <c r="Q66" s="31">
        <v>0</v>
      </c>
      <c r="R66"/>
      <c r="S66"/>
      <c r="T66"/>
      <c r="U66"/>
    </row>
    <row r="67" spans="1:21" x14ac:dyDescent="0.2">
      <c r="A67" s="2" t="s">
        <v>60</v>
      </c>
      <c r="B67" s="71">
        <f t="shared" si="22"/>
        <v>113969.11461185256</v>
      </c>
      <c r="C67" s="30">
        <v>0</v>
      </c>
      <c r="D67" s="73">
        <f t="shared" si="23"/>
        <v>0</v>
      </c>
      <c r="E67" s="31">
        <v>0</v>
      </c>
      <c r="F67" s="30">
        <f>[1]CUADRO456!I50</f>
        <v>59380.492807240953</v>
      </c>
      <c r="G67" s="73">
        <f t="shared" si="24"/>
        <v>52.102267363815692</v>
      </c>
      <c r="H67" s="31">
        <f>[1]CUADRO456!K50</f>
        <v>5.7272990069852225</v>
      </c>
      <c r="I67" s="30">
        <f>[1]CUADRO456!L50</f>
        <v>54588.621804611605</v>
      </c>
      <c r="J67" s="73">
        <f t="shared" si="25"/>
        <v>47.897732636184308</v>
      </c>
      <c r="K67" s="31">
        <f>[1]CUADRO456!N50</f>
        <v>6.1038906364617249</v>
      </c>
      <c r="L67" s="30">
        <v>0</v>
      </c>
      <c r="M67" s="73">
        <f t="shared" si="26"/>
        <v>0</v>
      </c>
      <c r="N67" s="31">
        <v>0</v>
      </c>
      <c r="O67" s="30">
        <v>0</v>
      </c>
      <c r="P67" s="73">
        <f t="shared" si="27"/>
        <v>0</v>
      </c>
      <c r="Q67" s="31">
        <v>0</v>
      </c>
      <c r="R67"/>
      <c r="S67"/>
      <c r="T67"/>
      <c r="U67"/>
    </row>
    <row r="68" spans="1:21" x14ac:dyDescent="0.2">
      <c r="A68" s="2" t="s">
        <v>61</v>
      </c>
      <c r="B68" s="71">
        <f t="shared" si="22"/>
        <v>353990.96583749657</v>
      </c>
      <c r="C68" s="30">
        <v>0</v>
      </c>
      <c r="D68" s="73">
        <f t="shared" si="23"/>
        <v>0</v>
      </c>
      <c r="E68" s="31">
        <v>0</v>
      </c>
      <c r="F68" s="30">
        <f>[1]CUADRO456!I51</f>
        <v>116456.26448122958</v>
      </c>
      <c r="G68" s="73">
        <f t="shared" si="24"/>
        <v>32.898089420363938</v>
      </c>
      <c r="H68" s="31">
        <f>[1]CUADRO456!K51</f>
        <v>7.2356490864114749</v>
      </c>
      <c r="I68" s="30">
        <f>[1]CUADRO456!L51</f>
        <v>237534.70135626697</v>
      </c>
      <c r="J68" s="73">
        <f t="shared" si="25"/>
        <v>67.101910579636055</v>
      </c>
      <c r="K68" s="31">
        <f>[1]CUADRO456!N51</f>
        <v>7.502091626262847</v>
      </c>
      <c r="L68" s="30">
        <v>0</v>
      </c>
      <c r="M68" s="73">
        <f t="shared" si="26"/>
        <v>0</v>
      </c>
      <c r="N68" s="31">
        <v>0</v>
      </c>
      <c r="O68" s="30">
        <v>0</v>
      </c>
      <c r="P68" s="73">
        <f t="shared" si="27"/>
        <v>0</v>
      </c>
      <c r="Q68" s="31">
        <v>0</v>
      </c>
      <c r="R68"/>
      <c r="S68"/>
      <c r="T68"/>
      <c r="U68"/>
    </row>
    <row r="69" spans="1:21" x14ac:dyDescent="0.2">
      <c r="A69" s="2" t="s">
        <v>62</v>
      </c>
      <c r="B69" s="71">
        <f t="shared" si="22"/>
        <v>192188.65601718237</v>
      </c>
      <c r="C69" s="30">
        <v>0</v>
      </c>
      <c r="D69" s="73">
        <f t="shared" si="23"/>
        <v>0</v>
      </c>
      <c r="E69" s="31">
        <v>0</v>
      </c>
      <c r="F69" s="30">
        <f>[1]CUADRO456!I52</f>
        <v>29605.619265070505</v>
      </c>
      <c r="G69" s="73">
        <f t="shared" si="24"/>
        <v>15.404457202938998</v>
      </c>
      <c r="H69" s="31">
        <f>[1]CUADRO456!K52</f>
        <v>7.9203979288444959</v>
      </c>
      <c r="I69" s="30">
        <f>[1]CUADRO456!L52</f>
        <v>162583.03675211186</v>
      </c>
      <c r="J69" s="73">
        <f t="shared" si="25"/>
        <v>84.595542797061</v>
      </c>
      <c r="K69" s="31">
        <f>[1]CUADRO456!N52</f>
        <v>8.4269023659632474</v>
      </c>
      <c r="L69" s="30">
        <v>0</v>
      </c>
      <c r="M69" s="73">
        <f t="shared" si="26"/>
        <v>0</v>
      </c>
      <c r="N69" s="31">
        <v>0</v>
      </c>
      <c r="O69" s="30">
        <v>0</v>
      </c>
      <c r="P69" s="73">
        <f t="shared" si="27"/>
        <v>0</v>
      </c>
      <c r="Q69" s="31">
        <v>0</v>
      </c>
      <c r="R69"/>
      <c r="S69"/>
      <c r="T69"/>
      <c r="U69"/>
    </row>
    <row r="70" spans="1:21" x14ac:dyDescent="0.2">
      <c r="A70" s="2" t="s">
        <v>63</v>
      </c>
      <c r="B70" s="71">
        <f t="shared" si="22"/>
        <v>667219.31570196559</v>
      </c>
      <c r="C70" s="30">
        <v>0</v>
      </c>
      <c r="D70" s="73">
        <f t="shared" si="23"/>
        <v>0</v>
      </c>
      <c r="E70" s="31">
        <v>0</v>
      </c>
      <c r="F70" s="30">
        <f>[1]CUADRO456!I53</f>
        <v>310212.47689093597</v>
      </c>
      <c r="G70" s="73">
        <f t="shared" si="24"/>
        <v>46.493329792853608</v>
      </c>
      <c r="H70" s="31">
        <f>[1]CUADRO456!K53</f>
        <v>6.0702641838051452</v>
      </c>
      <c r="I70" s="30">
        <f>[1]CUADRO456!L53</f>
        <v>357006.83881102962</v>
      </c>
      <c r="J70" s="73">
        <f t="shared" si="25"/>
        <v>53.506670207146392</v>
      </c>
      <c r="K70" s="31">
        <f>[1]CUADRO456!N53</f>
        <v>6.6549538596584776</v>
      </c>
      <c r="L70" s="30">
        <v>0</v>
      </c>
      <c r="M70" s="73">
        <f t="shared" si="26"/>
        <v>0</v>
      </c>
      <c r="N70" s="31">
        <v>0</v>
      </c>
      <c r="O70" s="30">
        <v>0</v>
      </c>
      <c r="P70" s="73">
        <f t="shared" si="27"/>
        <v>0</v>
      </c>
      <c r="Q70" s="31">
        <v>0</v>
      </c>
      <c r="R70"/>
      <c r="S70"/>
      <c r="T70"/>
      <c r="U70"/>
    </row>
    <row r="71" spans="1:21" x14ac:dyDescent="0.2">
      <c r="A71" s="2" t="s">
        <v>64</v>
      </c>
      <c r="B71" s="71">
        <f t="shared" si="22"/>
        <v>1271.0434268346121</v>
      </c>
      <c r="C71" s="30">
        <v>0</v>
      </c>
      <c r="D71" s="73">
        <f t="shared" si="23"/>
        <v>0</v>
      </c>
      <c r="E71" s="31">
        <v>0</v>
      </c>
      <c r="F71" s="30">
        <f>[1]CUADRO456!I54</f>
        <v>0</v>
      </c>
      <c r="G71" s="73">
        <f t="shared" si="24"/>
        <v>0</v>
      </c>
      <c r="H71" s="31">
        <f>[1]CUADRO456!K54</f>
        <v>0</v>
      </c>
      <c r="I71" s="30">
        <f>[1]CUADRO456!L54</f>
        <v>1271.0434268346121</v>
      </c>
      <c r="J71" s="73">
        <f t="shared" si="25"/>
        <v>100</v>
      </c>
      <c r="K71" s="31">
        <f>[1]CUADRO456!N54</f>
        <v>8</v>
      </c>
      <c r="L71" s="30">
        <v>0</v>
      </c>
      <c r="M71" s="73">
        <f t="shared" si="26"/>
        <v>0</v>
      </c>
      <c r="N71" s="31">
        <v>0</v>
      </c>
      <c r="O71" s="30">
        <v>0</v>
      </c>
      <c r="P71" s="73">
        <f t="shared" si="27"/>
        <v>0</v>
      </c>
      <c r="Q71" s="31">
        <v>0</v>
      </c>
      <c r="R71"/>
      <c r="S71"/>
      <c r="T71"/>
      <c r="U71"/>
    </row>
    <row r="72" spans="1:21" x14ac:dyDescent="0.2">
      <c r="A72" s="2" t="s">
        <v>52</v>
      </c>
      <c r="F72" s="30">
        <f>[1]CUADRO456!I55</f>
        <v>0</v>
      </c>
      <c r="I72" s="30">
        <f>[1]CUADRO456!L55</f>
        <v>0</v>
      </c>
      <c r="R72"/>
      <c r="S72"/>
      <c r="T72"/>
      <c r="U72"/>
    </row>
    <row r="73" spans="1:21" x14ac:dyDescent="0.2">
      <c r="A73" s="2" t="s">
        <v>53</v>
      </c>
      <c r="B73" s="71">
        <f t="shared" si="22"/>
        <v>9303.0107043413136</v>
      </c>
      <c r="C73" s="30">
        <v>0</v>
      </c>
      <c r="D73" s="30">
        <v>0</v>
      </c>
      <c r="E73" s="30">
        <v>0</v>
      </c>
      <c r="F73" s="30">
        <f>[1]CUADRO456!I56</f>
        <v>0</v>
      </c>
      <c r="G73" s="73">
        <f>IF(ISNUMBER(F73/$B73*100),F73/$B73*100,0)</f>
        <v>0</v>
      </c>
      <c r="H73" s="31">
        <f>[1]CUADRO456!K56</f>
        <v>0</v>
      </c>
      <c r="I73" s="30">
        <f>[1]CUADRO456!L56</f>
        <v>0</v>
      </c>
      <c r="J73" s="73">
        <f>IF(ISNUMBER(I73/$B73*100),I73/$B73*100,0)</f>
        <v>0</v>
      </c>
      <c r="K73" s="31">
        <f>[1]CUADRO456!N56</f>
        <v>0</v>
      </c>
      <c r="L73" s="30">
        <f>[1]CUADRO456!O56</f>
        <v>8750.4980784045601</v>
      </c>
      <c r="M73" s="73">
        <f>IF(ISNUMBER(L73/$B55*100),L73/$B55*100,0)</f>
        <v>7.1764590132147728</v>
      </c>
      <c r="N73" s="31">
        <f>[1]CUADRO456!Q56</f>
        <v>10.695422404410051</v>
      </c>
      <c r="O73" s="30">
        <f>[1]CUADRO456!R56</f>
        <v>552.51262593675403</v>
      </c>
      <c r="P73" s="73">
        <f>IF(ISNUMBER(O73/$B55*100),O73/$B55*100,0)</f>
        <v>0.45312668819438418</v>
      </c>
      <c r="Q73" s="31">
        <f>[1]CUADRO456!T56</f>
        <v>12</v>
      </c>
      <c r="R73"/>
      <c r="S73"/>
      <c r="T73"/>
      <c r="U73"/>
    </row>
    <row r="74" spans="1:21" x14ac:dyDescent="0.2">
      <c r="A74" s="2" t="s">
        <v>54</v>
      </c>
      <c r="B74" s="71">
        <f t="shared" si="22"/>
        <v>4385.7251819139719</v>
      </c>
      <c r="C74" s="30">
        <v>0</v>
      </c>
      <c r="D74" s="73">
        <f t="shared" si="23"/>
        <v>0</v>
      </c>
      <c r="E74" s="31">
        <v>0</v>
      </c>
      <c r="F74" s="30">
        <f>[1]CUADRO456!I57</f>
        <v>4385.7251819139719</v>
      </c>
      <c r="G74" s="73">
        <f t="shared" si="24"/>
        <v>100</v>
      </c>
      <c r="H74" s="31">
        <f>[1]CUADRO456!K57</f>
        <v>9.4173592422246966</v>
      </c>
      <c r="I74" s="30">
        <f>[1]CUADRO456!L57</f>
        <v>0</v>
      </c>
      <c r="J74" s="73">
        <f t="shared" si="25"/>
        <v>0</v>
      </c>
      <c r="K74" s="31">
        <f>[1]CUADRO456!N57</f>
        <v>0</v>
      </c>
      <c r="L74" s="30">
        <f>[1]CUADRO456!O57</f>
        <v>0</v>
      </c>
      <c r="M74" s="73">
        <f>IF(ISNUMBER(L74/$B56*100),L74/$B56*100,0)</f>
        <v>0</v>
      </c>
      <c r="N74" s="31">
        <f>[1]CUADRO456!Q57</f>
        <v>0</v>
      </c>
      <c r="O74" s="30">
        <f>[1]CUADRO456!R57</f>
        <v>0</v>
      </c>
      <c r="P74" s="73">
        <f>IF(ISNUMBER(O74/$B56*100),O74/$B56*100,0)</f>
        <v>0</v>
      </c>
      <c r="Q74" s="31">
        <f>[1]CUADRO456!T57</f>
        <v>0</v>
      </c>
      <c r="R74"/>
      <c r="S74"/>
      <c r="T74"/>
      <c r="U74"/>
    </row>
    <row r="75" spans="1:21" x14ac:dyDescent="0.2">
      <c r="A75" s="38"/>
      <c r="B75" s="52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/>
      <c r="S75"/>
      <c r="T75"/>
      <c r="U75"/>
    </row>
    <row r="76" spans="1:21" x14ac:dyDescent="0.2">
      <c r="A76" s="1" t="str">
        <f>A24</f>
        <v>Fuente: Instituto Nacional de Estadística (INE).  LXXIV Encuesta Permanente de Hogares de Propósitos Múltiples, Junio 2022.</v>
      </c>
      <c r="R76"/>
      <c r="S76"/>
      <c r="T76"/>
      <c r="U76"/>
    </row>
    <row r="77" spans="1:21" x14ac:dyDescent="0.2">
      <c r="A77" s="1" t="s">
        <v>0</v>
      </c>
      <c r="R77"/>
      <c r="S77"/>
      <c r="T77"/>
      <c r="U77"/>
    </row>
    <row r="78" spans="1:21" x14ac:dyDescent="0.2">
      <c r="A78" s="1" t="s">
        <v>30</v>
      </c>
      <c r="R78"/>
      <c r="S78"/>
      <c r="T78"/>
      <c r="U78"/>
    </row>
  </sheetData>
  <mergeCells count="16">
    <mergeCell ref="A28:Q28"/>
    <mergeCell ref="A30:A31"/>
    <mergeCell ref="B30:B31"/>
    <mergeCell ref="C30:E30"/>
    <mergeCell ref="F30:H30"/>
    <mergeCell ref="I30:K30"/>
    <mergeCell ref="L30:N30"/>
    <mergeCell ref="O30:Q30"/>
    <mergeCell ref="A1:Q1"/>
    <mergeCell ref="A3:A4"/>
    <mergeCell ref="B3:B4"/>
    <mergeCell ref="C3:E3"/>
    <mergeCell ref="F3:H3"/>
    <mergeCell ref="I3:K3"/>
    <mergeCell ref="L3:N3"/>
    <mergeCell ref="O3:Q3"/>
  </mergeCells>
  <printOptions horizontalCentered="1"/>
  <pageMargins left="0.74748031496062994" right="0.15748031496062992" top="0.27559055118110237" bottom="1.2204724409448819" header="0.15748031496062992" footer="0"/>
  <pageSetup paperSize="9" scale="85" firstPageNumber="62" orientation="landscape" useFirstPageNumber="1" r:id="rId1"/>
  <headerFooter alignWithMargins="0">
    <oddFooter>&amp;L&amp;Z&amp;F+&amp;F+&amp;A&amp;C&amp;8&amp;P&amp;R&amp;D+&amp;T</oddFooter>
  </headerFooter>
  <rowBreaks count="1" manualBreakCount="1">
    <brk id="2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U78"/>
  <sheetViews>
    <sheetView zoomScaleNormal="100" workbookViewId="0">
      <selection activeCell="C40" sqref="C40"/>
    </sheetView>
  </sheetViews>
  <sheetFormatPr baseColWidth="10" defaultRowHeight="11.25" x14ac:dyDescent="0.2"/>
  <cols>
    <col min="1" max="1" width="51.33203125" customWidth="1"/>
    <col min="2" max="2" width="11.6640625" style="9" bestFit="1" customWidth="1"/>
    <col min="3" max="3" width="10.6640625" style="9" bestFit="1" customWidth="1"/>
    <col min="4" max="5" width="7.6640625" style="9" bestFit="1" customWidth="1"/>
    <col min="6" max="6" width="9.6640625" style="9" bestFit="1" customWidth="1"/>
    <col min="7" max="7" width="7.6640625" style="9" bestFit="1" customWidth="1"/>
    <col min="8" max="8" width="6.5" style="9" bestFit="1" customWidth="1"/>
    <col min="9" max="9" width="10.6640625" style="9" bestFit="1" customWidth="1"/>
    <col min="10" max="10" width="7.6640625" style="9" bestFit="1" customWidth="1"/>
    <col min="11" max="11" width="6.5" style="9" bestFit="1" customWidth="1"/>
    <col min="12" max="12" width="10.6640625" style="9" customWidth="1"/>
    <col min="13" max="13" width="7" style="9" bestFit="1" customWidth="1"/>
    <col min="14" max="14" width="7.6640625" style="9" bestFit="1" customWidth="1"/>
    <col min="15" max="15" width="9.6640625" style="9" bestFit="1" customWidth="1"/>
    <col min="16" max="16" width="7.6640625" style="9" bestFit="1" customWidth="1"/>
    <col min="17" max="17" width="6.5" style="9" bestFit="1" customWidth="1"/>
    <col min="18" max="18" width="12.83203125" style="9" customWidth="1"/>
    <col min="19" max="19" width="10.5" style="9" bestFit="1" customWidth="1"/>
    <col min="20" max="20" width="10.6640625" style="9" bestFit="1" customWidth="1"/>
    <col min="21" max="21" width="6" style="9" bestFit="1" customWidth="1"/>
    <col min="22" max="22" width="7" bestFit="1" customWidth="1"/>
    <col min="23" max="23" width="9" bestFit="1" customWidth="1"/>
    <col min="24" max="24" width="6" bestFit="1" customWidth="1"/>
    <col min="25" max="25" width="7" bestFit="1" customWidth="1"/>
    <col min="26" max="26" width="9" bestFit="1" customWidth="1"/>
    <col min="27" max="27" width="6" bestFit="1" customWidth="1"/>
    <col min="28" max="28" width="7" bestFit="1" customWidth="1"/>
    <col min="29" max="29" width="9" bestFit="1" customWidth="1"/>
    <col min="30" max="30" width="6" bestFit="1" customWidth="1"/>
    <col min="31" max="31" width="7" bestFit="1" customWidth="1"/>
    <col min="32" max="32" width="8" bestFit="1" customWidth="1"/>
    <col min="33" max="33" width="6" bestFit="1" customWidth="1"/>
    <col min="34" max="34" width="7" bestFit="1" customWidth="1"/>
  </cols>
  <sheetData>
    <row r="1" spans="1:21" x14ac:dyDescent="0.2">
      <c r="A1" s="75" t="s">
        <v>77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/>
      <c r="S1"/>
      <c r="T1"/>
      <c r="U1"/>
    </row>
    <row r="2" spans="1:21" ht="26.25" customHeight="1" x14ac:dyDescent="0.35">
      <c r="A2" s="91" t="s">
        <v>25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/>
      <c r="S2"/>
      <c r="T2"/>
      <c r="U2"/>
    </row>
    <row r="3" spans="1:21" ht="36" customHeight="1" x14ac:dyDescent="0.2">
      <c r="A3" s="76" t="s">
        <v>21</v>
      </c>
      <c r="B3" s="86" t="s">
        <v>15</v>
      </c>
      <c r="C3" s="78" t="s">
        <v>24</v>
      </c>
      <c r="D3" s="78"/>
      <c r="E3" s="78"/>
      <c r="F3" s="88" t="s">
        <v>80</v>
      </c>
      <c r="G3" s="88"/>
      <c r="H3" s="88"/>
      <c r="I3" s="79" t="s">
        <v>81</v>
      </c>
      <c r="J3" s="79"/>
      <c r="K3" s="79"/>
      <c r="L3" s="78" t="str">
        <f>'C04'!L3:N3</f>
        <v>Buscador no disponible</v>
      </c>
      <c r="M3" s="78"/>
      <c r="N3" s="78"/>
      <c r="O3" s="78" t="str">
        <f>'C04'!O3:Q3</f>
        <v>Disponible no buscador</v>
      </c>
      <c r="P3" s="78"/>
      <c r="Q3" s="78"/>
      <c r="R3"/>
      <c r="S3"/>
      <c r="T3"/>
      <c r="U3"/>
    </row>
    <row r="4" spans="1:21" x14ac:dyDescent="0.2">
      <c r="A4" s="77"/>
      <c r="B4" s="87"/>
      <c r="C4" s="20" t="s">
        <v>18</v>
      </c>
      <c r="D4" s="66" t="s">
        <v>29</v>
      </c>
      <c r="E4" s="20" t="s">
        <v>17</v>
      </c>
      <c r="F4" s="20" t="s">
        <v>18</v>
      </c>
      <c r="G4" s="66" t="s">
        <v>29</v>
      </c>
      <c r="H4" s="20" t="s">
        <v>17</v>
      </c>
      <c r="I4" s="20" t="s">
        <v>18</v>
      </c>
      <c r="J4" s="66" t="s">
        <v>29</v>
      </c>
      <c r="K4" s="20" t="s">
        <v>17</v>
      </c>
      <c r="L4" s="20" t="s">
        <v>18</v>
      </c>
      <c r="M4" s="66" t="s">
        <v>29</v>
      </c>
      <c r="N4" s="20" t="s">
        <v>17</v>
      </c>
      <c r="O4" s="20" t="s">
        <v>18</v>
      </c>
      <c r="P4" s="66" t="s">
        <v>29</v>
      </c>
      <c r="Q4" s="20" t="s">
        <v>17</v>
      </c>
      <c r="R4"/>
      <c r="S4"/>
      <c r="T4"/>
      <c r="U4"/>
    </row>
    <row r="5" spans="1:21" x14ac:dyDescent="0.2">
      <c r="A5" s="23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/>
      <c r="S5"/>
      <c r="T5"/>
      <c r="U5"/>
    </row>
    <row r="6" spans="1:21" x14ac:dyDescent="0.2">
      <c r="A6" s="3" t="s">
        <v>27</v>
      </c>
      <c r="B6" s="35">
        <f>SUM(C6,F6,I6,L6,O6)</f>
        <v>1539591.5017894472</v>
      </c>
      <c r="C6" s="35">
        <f>[1]CUADRO456!F65</f>
        <v>143753.65014199712</v>
      </c>
      <c r="D6" s="72">
        <f>IF(ISNUMBER(C6/$B6*100),C6/$B6*100,0)</f>
        <v>9.3371293602825247</v>
      </c>
      <c r="E6" s="36">
        <f>[1]CUADRO456!H65</f>
        <v>8.0368204276588919</v>
      </c>
      <c r="F6" s="35">
        <f>[1]CUADRO456!I65</f>
        <v>414582.05044769193</v>
      </c>
      <c r="G6" s="72">
        <f>IF(ISNUMBER(F6/$B6*100),F6/$B6*100,0)</f>
        <v>26.928055264388551</v>
      </c>
      <c r="H6" s="36">
        <f>[1]CUADRO456!K65</f>
        <v>6.7904201791069632</v>
      </c>
      <c r="I6" s="35">
        <f>[1]CUADRO456!L65</f>
        <v>865535.83483170369</v>
      </c>
      <c r="J6" s="72">
        <f>IF(ISNUMBER(I6/$B6*100),I6/$B6*100,0)</f>
        <v>56.218538087908556</v>
      </c>
      <c r="K6" s="36">
        <f>[1]CUADRO456!N65</f>
        <v>7.578251845899155</v>
      </c>
      <c r="L6" s="35">
        <f>[1]CUADRO456!O65</f>
        <v>10637.965918882284</v>
      </c>
      <c r="M6" s="72">
        <f>IF(ISNUMBER(L6/$B6*100),L6/$B6*100,0)</f>
        <v>0.6909602908640321</v>
      </c>
      <c r="N6" s="36">
        <f>[1]CUADRO456!Q65</f>
        <v>8.2616054288867709</v>
      </c>
      <c r="O6" s="35">
        <f>[1]CUADRO456!R65</f>
        <v>105082.00044917202</v>
      </c>
      <c r="P6" s="72">
        <f>IF(ISNUMBER(O6/$B6*100),O6/$B6*100,0)</f>
        <v>6.8253169965563316</v>
      </c>
      <c r="Q6" s="36">
        <f>[1]CUADRO456!T65</f>
        <v>6.8146955768505295</v>
      </c>
      <c r="R6"/>
      <c r="S6"/>
      <c r="T6"/>
      <c r="U6"/>
    </row>
    <row r="7" spans="1:21" x14ac:dyDescent="0.2">
      <c r="A7" s="3"/>
      <c r="R7"/>
      <c r="S7"/>
      <c r="T7"/>
      <c r="U7"/>
    </row>
    <row r="8" spans="1:21" x14ac:dyDescent="0.2">
      <c r="A8" s="3" t="s">
        <v>14</v>
      </c>
      <c r="R8"/>
      <c r="S8"/>
      <c r="T8"/>
      <c r="U8"/>
    </row>
    <row r="9" spans="1:21" x14ac:dyDescent="0.2">
      <c r="A9" s="2" t="s">
        <v>13</v>
      </c>
      <c r="B9" s="13">
        <f>SUM(C9,F9,I9,L9,O9)</f>
        <v>842585.58451058646</v>
      </c>
      <c r="C9" s="13">
        <f>[1]CUADRO456!F66</f>
        <v>86347.377274861981</v>
      </c>
      <c r="D9" s="73">
        <f>IF(ISNUMBER(C9/$B9*100),C9/$B9*100,0)</f>
        <v>10.247905834398606</v>
      </c>
      <c r="E9" s="16">
        <f>[1]CUADRO456!H66</f>
        <v>9.0821393854454815</v>
      </c>
      <c r="F9" s="13">
        <f>[1]CUADRO456!I66</f>
        <v>161036.62782136147</v>
      </c>
      <c r="G9" s="73">
        <f>IF(ISNUMBER(F9/$B9*100),F9/$B9*100,0)</f>
        <v>19.112198307415756</v>
      </c>
      <c r="H9" s="16">
        <f>[1]CUADRO456!K66</f>
        <v>8.0407564321947689</v>
      </c>
      <c r="I9" s="13">
        <f>[1]CUADRO456!L66</f>
        <v>542703.41397352458</v>
      </c>
      <c r="J9" s="73">
        <f>IF(ISNUMBER(I9/$B9*100),I9/$B9*100,0)</f>
        <v>64.409292533618697</v>
      </c>
      <c r="K9" s="16">
        <f>[1]CUADRO456!N66</f>
        <v>8.1748593443119315</v>
      </c>
      <c r="L9" s="13">
        <f>[1]CUADRO456!O66</f>
        <v>6380.9792036108065</v>
      </c>
      <c r="M9" s="73">
        <f>IF(ISNUMBER(L9/$B9*100),L9/$B9*100,0)</f>
        <v>0.75730932511943949</v>
      </c>
      <c r="N9" s="16">
        <f>[1]CUADRO456!Q66</f>
        <v>10.348944866853243</v>
      </c>
      <c r="O9" s="13">
        <f>[1]CUADRO456!R66</f>
        <v>46117.18623722763</v>
      </c>
      <c r="P9" s="73">
        <f>IF(ISNUMBER(O9/$B9*100),O9/$B9*100,0)</f>
        <v>5.4732939994475069</v>
      </c>
      <c r="Q9" s="16">
        <f>[1]CUADRO456!T66</f>
        <v>8.0352551764059079</v>
      </c>
      <c r="R9"/>
      <c r="S9"/>
      <c r="T9"/>
      <c r="U9"/>
    </row>
    <row r="10" spans="1:21" x14ac:dyDescent="0.2">
      <c r="A10" s="11" t="s">
        <v>12</v>
      </c>
      <c r="B10" s="13">
        <f>SUM(C10,F10,I10,L10,O10)</f>
        <v>173790.26370637989</v>
      </c>
      <c r="C10" s="13">
        <f>[1]CUADRO456!F68</f>
        <v>26654.442679811062</v>
      </c>
      <c r="D10" s="73">
        <f>IF(ISNUMBER(C10/$B10*100),C10/$B10*100,0)</f>
        <v>15.337132306125023</v>
      </c>
      <c r="E10" s="16">
        <f>[1]CUADRO456!H68</f>
        <v>11.32645592781879</v>
      </c>
      <c r="F10" s="13">
        <f>[1]CUADRO456!I68</f>
        <v>42220.433604868405</v>
      </c>
      <c r="G10" s="73">
        <f>IF(ISNUMBER(F10/$B10*100),F10/$B10*100,0)</f>
        <v>24.293900420221572</v>
      </c>
      <c r="H10" s="16">
        <f>[1]CUADRO456!K68</f>
        <v>9.5593665358465554</v>
      </c>
      <c r="I10" s="13">
        <f>[1]CUADRO456!L68</f>
        <v>88911.213990417978</v>
      </c>
      <c r="J10" s="73">
        <f>IF(ISNUMBER(I10/$B10*100),I10/$B10*100,0)</f>
        <v>51.160066216732503</v>
      </c>
      <c r="K10" s="16">
        <f>[1]CUADRO456!N68</f>
        <v>9.2621786976001221</v>
      </c>
      <c r="L10" s="13">
        <f>[1]CUADRO456!O68</f>
        <v>2745.8330535297414</v>
      </c>
      <c r="M10" s="73">
        <f>IF(ISNUMBER(L10/$B10*100),L10/$B10*100,0)</f>
        <v>1.5799694384311711</v>
      </c>
      <c r="N10" s="16">
        <f>[1]CUADRO456!Q68</f>
        <v>8.9957686882933707</v>
      </c>
      <c r="O10" s="13">
        <f>[1]CUADRO456!R68</f>
        <v>13258.340377752711</v>
      </c>
      <c r="P10" s="73">
        <f>IF(ISNUMBER(O10/$B10*100),O10/$B10*100,0)</f>
        <v>7.6289316184897382</v>
      </c>
      <c r="Q10" s="16">
        <f>[1]CUADRO456!T68</f>
        <v>8.7411116675012508</v>
      </c>
      <c r="R10"/>
      <c r="S10"/>
      <c r="T10"/>
      <c r="U10"/>
    </row>
    <row r="11" spans="1:21" x14ac:dyDescent="0.2">
      <c r="A11" s="11" t="s">
        <v>11</v>
      </c>
      <c r="B11" s="13">
        <f t="shared" ref="B11:B13" si="0">SUM(C11,F11,I11,L11,O11)</f>
        <v>91564.415088959155</v>
      </c>
      <c r="C11" s="13">
        <f>[1]CUADRO456!F69</f>
        <v>14539.647012081425</v>
      </c>
      <c r="D11" s="73">
        <f t="shared" ref="D11:D13" si="1">IF(ISNUMBER(C11/$B11*100),C11/$B11*100,0)</f>
        <v>15.879145842798723</v>
      </c>
      <c r="E11" s="16">
        <f>[1]CUADRO456!H69</f>
        <v>8.9499284692417671</v>
      </c>
      <c r="F11" s="13">
        <f>[1]CUADRO456!I69</f>
        <v>13749.222710995447</v>
      </c>
      <c r="G11" s="73">
        <f t="shared" ref="G11:G13" si="2">IF(ISNUMBER(F11/$B11*100),F11/$B11*100,0)</f>
        <v>15.015901862789629</v>
      </c>
      <c r="H11" s="16">
        <f>[1]CUADRO456!K69</f>
        <v>9.1617900172117057</v>
      </c>
      <c r="I11" s="13">
        <f>[1]CUADRO456!L69</f>
        <v>58907.411070407172</v>
      </c>
      <c r="J11" s="73">
        <f t="shared" ref="J11:J13" si="3">IF(ISNUMBER(I11/$B11*100),I11/$B11*100,0)</f>
        <v>64.334393457519326</v>
      </c>
      <c r="K11" s="16">
        <f>[1]CUADRO456!N69</f>
        <v>8.7056659308314899</v>
      </c>
      <c r="L11" s="13">
        <f>[1]CUADRO456!O69</f>
        <v>1248.0383701357441</v>
      </c>
      <c r="M11" s="73">
        <f t="shared" ref="M11:M13" si="4">IF(ISNUMBER(L11/$B11*100),L11/$B11*100,0)</f>
        <v>1.3630168105406624</v>
      </c>
      <c r="N11" s="16">
        <f>[1]CUADRO456!Q69</f>
        <v>12</v>
      </c>
      <c r="O11" s="13">
        <f>[1]CUADRO456!R69</f>
        <v>3120.0959253393603</v>
      </c>
      <c r="P11" s="73">
        <f t="shared" ref="P11:P13" si="5">IF(ISNUMBER(O11/$B11*100),O11/$B11*100,0)</f>
        <v>3.4075420263516558</v>
      </c>
      <c r="Q11" s="16">
        <f>[1]CUADRO456!T69</f>
        <v>10.200000000000001</v>
      </c>
      <c r="R11"/>
      <c r="S11"/>
      <c r="T11"/>
      <c r="U11"/>
    </row>
    <row r="12" spans="1:21" x14ac:dyDescent="0.2">
      <c r="A12" s="11" t="s">
        <v>10</v>
      </c>
      <c r="B12" s="13">
        <f t="shared" si="0"/>
        <v>577230.90571524855</v>
      </c>
      <c r="C12" s="13">
        <f>[1]CUADRO456!F70</f>
        <v>45153.287582969446</v>
      </c>
      <c r="D12" s="73">
        <f t="shared" si="1"/>
        <v>7.8223960525848613</v>
      </c>
      <c r="E12" s="16">
        <f>[1]CUADRO456!H70</f>
        <v>7.7132638216204192</v>
      </c>
      <c r="F12" s="13">
        <f>[1]CUADRO456!I70</f>
        <v>105066.97150549795</v>
      </c>
      <c r="G12" s="73">
        <f t="shared" si="2"/>
        <v>18.201896410121897</v>
      </c>
      <c r="H12" s="16">
        <f>[1]CUADRO456!K70</f>
        <v>7.2686342726456576</v>
      </c>
      <c r="I12" s="13">
        <f>[1]CUADRO456!L70</f>
        <v>394884.7889127002</v>
      </c>
      <c r="J12" s="73">
        <f t="shared" si="3"/>
        <v>68.4101951234571</v>
      </c>
      <c r="K12" s="16">
        <f>[1]CUADRO456!N70</f>
        <v>7.8504085358382909</v>
      </c>
      <c r="L12" s="13">
        <f>[1]CUADRO456!O70</f>
        <v>2387.1077799453215</v>
      </c>
      <c r="M12" s="73">
        <f t="shared" si="4"/>
        <v>0.41354469352042911</v>
      </c>
      <c r="N12" s="16">
        <f>[1]CUADRO456!Q70</f>
        <v>11.308879207558347</v>
      </c>
      <c r="O12" s="13">
        <f>[1]CUADRO456!R70</f>
        <v>29738.749934135536</v>
      </c>
      <c r="P12" s="73">
        <f t="shared" si="5"/>
        <v>5.1519677203156959</v>
      </c>
      <c r="Q12" s="16">
        <f>[1]CUADRO456!T70</f>
        <v>7.4729300110740464</v>
      </c>
      <c r="R12"/>
      <c r="S12"/>
      <c r="T12"/>
      <c r="U12"/>
    </row>
    <row r="13" spans="1:21" x14ac:dyDescent="0.2">
      <c r="A13" s="2" t="s">
        <v>9</v>
      </c>
      <c r="B13" s="13">
        <f t="shared" si="0"/>
        <v>697005.917278865</v>
      </c>
      <c r="C13" s="13">
        <f>[1]CUADRO456!F71</f>
        <v>57406.272867135362</v>
      </c>
      <c r="D13" s="73">
        <f t="shared" si="1"/>
        <v>8.2361241768579845</v>
      </c>
      <c r="E13" s="16">
        <f>[1]CUADRO456!H71</f>
        <v>6.3083682642290793</v>
      </c>
      <c r="F13" s="13">
        <f>[1]CUADRO456!I71</f>
        <v>253545.4226263304</v>
      </c>
      <c r="G13" s="73">
        <f t="shared" si="2"/>
        <v>36.376365873073276</v>
      </c>
      <c r="H13" s="16">
        <f>[1]CUADRO456!K71</f>
        <v>5.9472170335651944</v>
      </c>
      <c r="I13" s="13">
        <f>[1]CUADRO456!L71</f>
        <v>322832.42085818329</v>
      </c>
      <c r="J13" s="73">
        <f t="shared" si="3"/>
        <v>46.317027281279351</v>
      </c>
      <c r="K13" s="16">
        <f>[1]CUADRO456!N71</f>
        <v>6.485049347225015</v>
      </c>
      <c r="L13" s="13">
        <f>[1]CUADRO456!O71</f>
        <v>4256.9867152714787</v>
      </c>
      <c r="M13" s="73">
        <f t="shared" si="4"/>
        <v>0.61075331065924099</v>
      </c>
      <c r="N13" s="16">
        <f>[1]CUADRO456!Q71</f>
        <v>5.0595399188092012</v>
      </c>
      <c r="O13" s="13">
        <f>[1]CUADRO456!R71</f>
        <v>58964.814211944482</v>
      </c>
      <c r="P13" s="73">
        <f t="shared" si="5"/>
        <v>8.4597293581301489</v>
      </c>
      <c r="Q13" s="16">
        <f>[1]CUADRO456!T71</f>
        <v>5.6455125797972192</v>
      </c>
      <c r="R13"/>
      <c r="S13"/>
      <c r="T13"/>
      <c r="U13"/>
    </row>
    <row r="14" spans="1:21" x14ac:dyDescent="0.2">
      <c r="A14" s="2"/>
      <c r="R14"/>
      <c r="S14"/>
      <c r="T14"/>
      <c r="U14"/>
    </row>
    <row r="15" spans="1:21" x14ac:dyDescent="0.2">
      <c r="A15" s="3" t="s">
        <v>8</v>
      </c>
      <c r="R15"/>
      <c r="S15"/>
      <c r="T15"/>
      <c r="U15"/>
    </row>
    <row r="16" spans="1:21" x14ac:dyDescent="0.2">
      <c r="A16" s="2" t="s">
        <v>7</v>
      </c>
      <c r="B16" s="13">
        <f>SUM(C16,F16,I16,L16,O16)</f>
        <v>139695.74700298457</v>
      </c>
      <c r="C16" s="13">
        <f>[1]CUADRO456!F72</f>
        <v>17761.820376331889</v>
      </c>
      <c r="D16" s="73">
        <f>IF(ISNUMBER(C16/$B16*100),C16/$B16*100,0)</f>
        <v>12.714646478072385</v>
      </c>
      <c r="E16" s="16">
        <f>[1]CUADRO456!H72</f>
        <v>7.3864770992451954</v>
      </c>
      <c r="F16" s="13">
        <f>[1]CUADRO456!I72</f>
        <v>52651.938950328877</v>
      </c>
      <c r="G16" s="73">
        <f>IF(ISNUMBER(F16/$B16*100),F16/$B16*100,0)</f>
        <v>37.690438026867042</v>
      </c>
      <c r="H16" s="16">
        <f>[1]CUADRO456!K72</f>
        <v>6.6494875999556884</v>
      </c>
      <c r="I16" s="13">
        <f>[1]CUADRO456!L72</f>
        <v>54985.573741323569</v>
      </c>
      <c r="J16" s="73">
        <f>IF(ISNUMBER(I16/$B16*100),I16/$B16*100,0)</f>
        <v>39.360950437631296</v>
      </c>
      <c r="K16" s="16">
        <f>[1]CUADRO456!N72</f>
        <v>7.5150701447122703</v>
      </c>
      <c r="L16" s="13">
        <f>[1]CUADRO456!O72</f>
        <v>888.06651678373237</v>
      </c>
      <c r="M16" s="73">
        <f>IF(ISNUMBER(L16/$B16*100),L16/$B16*100,0)</f>
        <v>0.63571478433395612</v>
      </c>
      <c r="N16" s="16">
        <f>[1]CUADRO456!Q72</f>
        <v>7.8072933325629998</v>
      </c>
      <c r="O16" s="13">
        <f>[1]CUADRO456!R72</f>
        <v>13408.347418216488</v>
      </c>
      <c r="P16" s="73">
        <f>IF(ISNUMBER(O16/$B16*100),O16/$B16*100,0)</f>
        <v>9.5982502730953012</v>
      </c>
      <c r="Q16" s="16">
        <f>[1]CUADRO456!T72</f>
        <v>7.3734913271851195</v>
      </c>
      <c r="S16"/>
      <c r="T16"/>
      <c r="U16"/>
    </row>
    <row r="17" spans="1:21" x14ac:dyDescent="0.2">
      <c r="A17" s="2" t="s">
        <v>6</v>
      </c>
      <c r="B17" s="13">
        <f t="shared" ref="B17:B22" si="6">SUM(C17,F17,I17,L17,O17)</f>
        <v>290319.31934363069</v>
      </c>
      <c r="C17" s="13">
        <f>[1]CUADRO456!F73</f>
        <v>37506.403273166994</v>
      </c>
      <c r="D17" s="73">
        <f t="shared" ref="D17:D22" si="7">IF(ISNUMBER(C17/$B17*100),C17/$B17*100,0)</f>
        <v>12.919017362662416</v>
      </c>
      <c r="E17" s="16">
        <f>[1]CUADRO456!H73</f>
        <v>9.2788051971152612</v>
      </c>
      <c r="F17" s="13">
        <f>[1]CUADRO456!I73</f>
        <v>74263.004995465977</v>
      </c>
      <c r="G17" s="73">
        <f t="shared" ref="G17:G22" si="8">IF(ISNUMBER(F17/$B17*100),F17/$B17*100,0)</f>
        <v>25.579766845473362</v>
      </c>
      <c r="H17" s="16">
        <f>[1]CUADRO456!K73</f>
        <v>7.6243360168200427</v>
      </c>
      <c r="I17" s="13">
        <f>[1]CUADRO456!L73</f>
        <v>163862.96560651512</v>
      </c>
      <c r="J17" s="73">
        <f t="shared" ref="J17:J22" si="9">IF(ISNUMBER(I17/$B17*100),I17/$B17*100,0)</f>
        <v>56.442322190953462</v>
      </c>
      <c r="K17" s="16">
        <f>[1]CUADRO456!N73</f>
        <v>8.6131173616083441</v>
      </c>
      <c r="L17" s="13">
        <f>[1]CUADRO456!O73</f>
        <v>1218.6385571174528</v>
      </c>
      <c r="M17" s="73">
        <f t="shared" ref="M17:M22" si="10">IF(ISNUMBER(L17/$B17*100),L17/$B17*100,0)</f>
        <v>0.41975799608259468</v>
      </c>
      <c r="N17" s="16">
        <f>[1]CUADRO456!Q73</f>
        <v>10.783896454950366</v>
      </c>
      <c r="O17" s="13">
        <f>[1]CUADRO456!R73</f>
        <v>13468.306911365129</v>
      </c>
      <c r="P17" s="73">
        <f t="shared" ref="P17:P22" si="11">IF(ISNUMBER(O17/$B17*100),O17/$B17*100,0)</f>
        <v>4.6391356048281569</v>
      </c>
      <c r="Q17" s="16">
        <f>[1]CUADRO456!T73</f>
        <v>8.2240179337310781</v>
      </c>
      <c r="R17"/>
      <c r="S17"/>
      <c r="T17"/>
      <c r="U17"/>
    </row>
    <row r="18" spans="1:21" x14ac:dyDescent="0.2">
      <c r="A18" s="2" t="s">
        <v>5</v>
      </c>
      <c r="B18" s="13">
        <f t="shared" si="6"/>
        <v>205555.38515209666</v>
      </c>
      <c r="C18" s="13">
        <f>[1]CUADRO456!F74</f>
        <v>20361.693818901946</v>
      </c>
      <c r="D18" s="73">
        <f t="shared" si="7"/>
        <v>9.9056970965930713</v>
      </c>
      <c r="E18" s="16">
        <f>[1]CUADRO456!H74</f>
        <v>9.474620731323208</v>
      </c>
      <c r="F18" s="13">
        <f>[1]CUADRO456!I74</f>
        <v>49266.894391356938</v>
      </c>
      <c r="G18" s="73">
        <f t="shared" si="8"/>
        <v>23.967698221529378</v>
      </c>
      <c r="H18" s="16">
        <f>[1]CUADRO456!K74</f>
        <v>7.9037150851092903</v>
      </c>
      <c r="I18" s="13">
        <f>[1]CUADRO456!L74</f>
        <v>124510.02421980146</v>
      </c>
      <c r="J18" s="73">
        <f t="shared" si="9"/>
        <v>60.572494429018597</v>
      </c>
      <c r="K18" s="16">
        <f>[1]CUADRO456!N74</f>
        <v>8.5082196236837184</v>
      </c>
      <c r="L18" s="13">
        <f>[1]CUADRO456!O74</f>
        <v>1601.1059887009142</v>
      </c>
      <c r="M18" s="73">
        <f t="shared" si="10"/>
        <v>0.77891707264988819</v>
      </c>
      <c r="N18" s="16">
        <f>[1]CUADRO456!Q74</f>
        <v>10.676911006303945</v>
      </c>
      <c r="O18" s="13">
        <f>[1]CUADRO456!R74</f>
        <v>9815.6667333353998</v>
      </c>
      <c r="P18" s="73">
        <f t="shared" si="11"/>
        <v>4.775193180209067</v>
      </c>
      <c r="Q18" s="16">
        <f>[1]CUADRO456!T74</f>
        <v>6.8636220436557247</v>
      </c>
      <c r="R18"/>
      <c r="S18"/>
      <c r="T18"/>
      <c r="U18"/>
    </row>
    <row r="19" spans="1:21" x14ac:dyDescent="0.2">
      <c r="A19" s="2" t="s">
        <v>85</v>
      </c>
      <c r="B19" s="13">
        <f t="shared" si="6"/>
        <v>206664.3636378888</v>
      </c>
      <c r="C19" s="13">
        <f>[1]CUADRO456!F75</f>
        <v>13525.717273207501</v>
      </c>
      <c r="D19" s="73">
        <f t="shared" si="7"/>
        <v>6.5447748393171761</v>
      </c>
      <c r="E19" s="16">
        <f>[1]CUADRO456!H75</f>
        <v>6.8310921910752498</v>
      </c>
      <c r="F19" s="13">
        <f>[1]CUADRO456!I75</f>
        <v>52348.504544200492</v>
      </c>
      <c r="G19" s="73">
        <f t="shared" si="8"/>
        <v>25.330203825524556</v>
      </c>
      <c r="H19" s="16">
        <f>[1]CUADRO456!K75</f>
        <v>7.7554327442754296</v>
      </c>
      <c r="I19" s="13">
        <f>[1]CUADRO456!L75</f>
        <v>131937.83303081305</v>
      </c>
      <c r="J19" s="73">
        <f t="shared" si="9"/>
        <v>63.841598381223882</v>
      </c>
      <c r="K19" s="16">
        <f>[1]CUADRO456!N75</f>
        <v>8.0710232311229131</v>
      </c>
      <c r="L19" s="13">
        <f>[1]CUADRO456!O75</f>
        <v>1948.3012807025741</v>
      </c>
      <c r="M19" s="73">
        <f t="shared" si="10"/>
        <v>0.94273693171229556</v>
      </c>
      <c r="N19" s="16">
        <f>[1]CUADRO456!Q75</f>
        <v>7.07781508783623</v>
      </c>
      <c r="O19" s="13">
        <f>[1]CUADRO456!R75</f>
        <v>6904.0075089651891</v>
      </c>
      <c r="P19" s="73">
        <f t="shared" si="11"/>
        <v>3.3406860222220933</v>
      </c>
      <c r="Q19" s="16">
        <f>[1]CUADRO456!T75</f>
        <v>7.1439432317237959</v>
      </c>
      <c r="R19"/>
      <c r="S19"/>
      <c r="T19"/>
      <c r="U19"/>
    </row>
    <row r="20" spans="1:21" x14ac:dyDescent="0.2">
      <c r="A20" s="2" t="s">
        <v>86</v>
      </c>
      <c r="B20" s="13">
        <f t="shared" si="6"/>
        <v>260305.36442719976</v>
      </c>
      <c r="C20" s="13">
        <f>[1]CUADRO456!F76</f>
        <v>20640.78761236729</v>
      </c>
      <c r="D20" s="73">
        <f t="shared" si="7"/>
        <v>7.9294514954723301</v>
      </c>
      <c r="E20" s="16">
        <f>[1]CUADRO456!H76</f>
        <v>7.1154144641780723</v>
      </c>
      <c r="F20" s="13">
        <f>[1]CUADRO456!I76</f>
        <v>71591.085683519865</v>
      </c>
      <c r="G20" s="73">
        <f t="shared" si="8"/>
        <v>27.502731586441016</v>
      </c>
      <c r="H20" s="16">
        <f>[1]CUADRO456!K76</f>
        <v>6.1009061612748869</v>
      </c>
      <c r="I20" s="13">
        <f>[1]CUADRO456!L76</f>
        <v>156329.62599135048</v>
      </c>
      <c r="J20" s="73">
        <f t="shared" si="9"/>
        <v>60.056244455565789</v>
      </c>
      <c r="K20" s="16">
        <f>[1]CUADRO456!N76</f>
        <v>7.0697785694228017</v>
      </c>
      <c r="L20" s="13">
        <f>[1]CUADRO456!O76</f>
        <v>1456.8502782561256</v>
      </c>
      <c r="M20" s="73">
        <f t="shared" si="10"/>
        <v>0.55966971001996635</v>
      </c>
      <c r="N20" s="16">
        <f>[1]CUADRO456!Q76</f>
        <v>8.9202870802022431</v>
      </c>
      <c r="O20" s="13">
        <f>[1]CUADRO456!R76</f>
        <v>10287.014861706004</v>
      </c>
      <c r="P20" s="73">
        <f t="shared" si="11"/>
        <v>3.9519027525008994</v>
      </c>
      <c r="Q20" s="16">
        <f>[1]CUADRO456!T76</f>
        <v>5.6973552231798372</v>
      </c>
      <c r="R20"/>
      <c r="S20"/>
      <c r="T20"/>
      <c r="U20"/>
    </row>
    <row r="21" spans="1:21" x14ac:dyDescent="0.2">
      <c r="A21" s="2" t="s">
        <v>87</v>
      </c>
      <c r="B21" s="13">
        <f t="shared" si="6"/>
        <v>277001.4965085747</v>
      </c>
      <c r="C21" s="13">
        <f>[1]CUADRO456!F77</f>
        <v>23474.21600986124</v>
      </c>
      <c r="D21" s="73">
        <f t="shared" si="7"/>
        <v>8.4744004295061952</v>
      </c>
      <c r="E21" s="16">
        <f>[1]CUADRO456!H77</f>
        <v>6.885669149368967</v>
      </c>
      <c r="F21" s="13">
        <f>[1]CUADRO456!I77</f>
        <v>71047.169479935488</v>
      </c>
      <c r="G21" s="73">
        <f t="shared" si="8"/>
        <v>25.648659077817005</v>
      </c>
      <c r="H21" s="16">
        <f>[1]CUADRO456!K77</f>
        <v>5.9115485296366916</v>
      </c>
      <c r="I21" s="13">
        <f>[1]CUADRO456!L77</f>
        <v>155426.09023887705</v>
      </c>
      <c r="J21" s="73">
        <f t="shared" si="9"/>
        <v>56.110198752686436</v>
      </c>
      <c r="K21" s="16">
        <f>[1]CUADRO456!N77</f>
        <v>6.6775419900470725</v>
      </c>
      <c r="L21" s="13">
        <f>[1]CUADRO456!O77</f>
        <v>2465.8004416259764</v>
      </c>
      <c r="M21" s="73">
        <f t="shared" si="10"/>
        <v>0.89017585562020474</v>
      </c>
      <c r="N21" s="16">
        <f>[1]CUADRO456!Q77</f>
        <v>7.5155788925087119</v>
      </c>
      <c r="O21" s="13">
        <f>[1]CUADRO456!R77</f>
        <v>24588.220338274972</v>
      </c>
      <c r="P21" s="73">
        <f t="shared" si="11"/>
        <v>8.8765658843701711</v>
      </c>
      <c r="Q21" s="16">
        <f>[1]CUADRO456!T77</f>
        <v>5.3559282064035765</v>
      </c>
      <c r="R21"/>
      <c r="S21"/>
      <c r="T21"/>
      <c r="U21"/>
    </row>
    <row r="22" spans="1:21" x14ac:dyDescent="0.2">
      <c r="A22" s="2" t="s">
        <v>88</v>
      </c>
      <c r="B22" s="13">
        <f t="shared" si="6"/>
        <v>160049.82571707701</v>
      </c>
      <c r="C22" s="13">
        <f>[1]CUADRO456!F78</f>
        <v>10483.011778160548</v>
      </c>
      <c r="D22" s="73">
        <f t="shared" si="7"/>
        <v>6.5498426700517367</v>
      </c>
      <c r="E22" s="16">
        <f>[1]CUADRO456!H78</f>
        <v>6.6440754757773899</v>
      </c>
      <c r="F22" s="13">
        <f>[1]CUADRO456!I78</f>
        <v>43413.452402885778</v>
      </c>
      <c r="G22" s="73">
        <f t="shared" si="8"/>
        <v>27.124960747928917</v>
      </c>
      <c r="H22" s="16">
        <f>[1]CUADRO456!K78</f>
        <v>5.3861945392992165</v>
      </c>
      <c r="I22" s="13">
        <f>[1]CUADRO456!L78</f>
        <v>78483.722003026167</v>
      </c>
      <c r="J22" s="73">
        <f t="shared" si="9"/>
        <v>49.037055586529206</v>
      </c>
      <c r="K22" s="16">
        <f>[1]CUADRO456!N78</f>
        <v>5.3301219600475376</v>
      </c>
      <c r="L22" s="13">
        <f>[1]CUADRO456!O78</f>
        <v>1059.2028556955102</v>
      </c>
      <c r="M22" s="73">
        <f t="shared" si="10"/>
        <v>0.66179569452820419</v>
      </c>
      <c r="N22" s="16">
        <f>[1]CUADRO456!Q78</f>
        <v>1</v>
      </c>
      <c r="O22" s="13">
        <f>[1]CUADRO456!R78</f>
        <v>26610.436677309004</v>
      </c>
      <c r="P22" s="73">
        <f t="shared" si="11"/>
        <v>16.626345300961937</v>
      </c>
      <c r="Q22" s="16">
        <f>[1]CUADRO456!T78</f>
        <v>7.300928784775337</v>
      </c>
      <c r="R22"/>
      <c r="S22"/>
      <c r="T22"/>
      <c r="U22"/>
    </row>
    <row r="23" spans="1:21" x14ac:dyDescent="0.2">
      <c r="A23" s="55"/>
      <c r="B23" s="52"/>
      <c r="C23" s="52"/>
      <c r="D23" s="56"/>
      <c r="E23" s="57"/>
      <c r="F23" s="52"/>
      <c r="G23" s="56"/>
      <c r="H23" s="57"/>
      <c r="I23" s="52"/>
      <c r="J23" s="58"/>
      <c r="K23" s="57"/>
      <c r="L23" s="52"/>
      <c r="M23" s="56"/>
      <c r="N23" s="57"/>
      <c r="O23" s="52"/>
      <c r="P23" s="56"/>
      <c r="Q23" s="56"/>
      <c r="R23"/>
      <c r="S23"/>
      <c r="T23"/>
      <c r="U23"/>
    </row>
    <row r="24" spans="1:21" x14ac:dyDescent="0.2">
      <c r="A24" s="1" t="str">
        <f>'C01'!$A$32</f>
        <v>Fuente: Instituto Nacional de Estadística (INE).  LXXIV Encuesta Permanente de Hogares de Propósitos Múltiples, Junio 2022.</v>
      </c>
      <c r="R24"/>
      <c r="S24"/>
      <c r="T24"/>
      <c r="U24"/>
    </row>
    <row r="25" spans="1:21" x14ac:dyDescent="0.2">
      <c r="A25" s="1" t="s">
        <v>0</v>
      </c>
      <c r="R25"/>
      <c r="S25"/>
      <c r="T25"/>
      <c r="U25"/>
    </row>
    <row r="26" spans="1:21" x14ac:dyDescent="0.2">
      <c r="A26" s="1" t="s">
        <v>30</v>
      </c>
      <c r="R26"/>
      <c r="S26"/>
      <c r="T26"/>
      <c r="U26"/>
    </row>
    <row r="28" spans="1:21" x14ac:dyDescent="0.2">
      <c r="A28" s="75" t="str">
        <f>A1</f>
        <v>Cuadro No. 5  Población con problemas de empleo y Años de Estudio Promedio (AEP), según dominio, Rangos de edad, rama de actividad  y ocupación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/>
      <c r="S28"/>
      <c r="T28"/>
      <c r="U28"/>
    </row>
    <row r="29" spans="1:21" ht="26.25" customHeight="1" x14ac:dyDescent="0.35">
      <c r="A29" s="91" t="s">
        <v>25</v>
      </c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/>
      <c r="S29"/>
      <c r="T29"/>
      <c r="U29"/>
    </row>
    <row r="30" spans="1:21" x14ac:dyDescent="0.2">
      <c r="A30" s="9" t="s">
        <v>4</v>
      </c>
      <c r="C30" s="21"/>
      <c r="R30"/>
      <c r="S30"/>
      <c r="T30"/>
      <c r="U30"/>
    </row>
    <row r="31" spans="1:21" ht="36.75" customHeight="1" x14ac:dyDescent="0.2">
      <c r="A31" s="89" t="str">
        <f>A3</f>
        <v>Categorías</v>
      </c>
      <c r="B31" s="86" t="s">
        <v>15</v>
      </c>
      <c r="C31" s="78" t="s">
        <v>24</v>
      </c>
      <c r="D31" s="78"/>
      <c r="E31" s="78"/>
      <c r="F31" s="79" t="s">
        <v>80</v>
      </c>
      <c r="G31" s="79"/>
      <c r="H31" s="79"/>
      <c r="I31" s="79" t="s">
        <v>81</v>
      </c>
      <c r="J31" s="79"/>
      <c r="K31" s="79"/>
      <c r="L31" s="78" t="str">
        <f>L3</f>
        <v>Buscador no disponible</v>
      </c>
      <c r="M31" s="78"/>
      <c r="N31" s="78"/>
      <c r="O31" s="78" t="str">
        <f>O3</f>
        <v>Disponible no buscador</v>
      </c>
      <c r="P31" s="78"/>
      <c r="Q31" s="78"/>
      <c r="R31"/>
      <c r="S31"/>
      <c r="T31"/>
      <c r="U31"/>
    </row>
    <row r="32" spans="1:21" x14ac:dyDescent="0.2">
      <c r="A32" s="90"/>
      <c r="B32" s="87"/>
      <c r="C32" s="20" t="s">
        <v>18</v>
      </c>
      <c r="D32" s="66" t="s">
        <v>29</v>
      </c>
      <c r="E32" s="20" t="s">
        <v>17</v>
      </c>
      <c r="F32" s="20" t="s">
        <v>18</v>
      </c>
      <c r="G32" s="66" t="s">
        <v>29</v>
      </c>
      <c r="H32" s="20" t="s">
        <v>17</v>
      </c>
      <c r="I32" s="20" t="s">
        <v>18</v>
      </c>
      <c r="J32" s="66" t="s">
        <v>29</v>
      </c>
      <c r="K32" s="20" t="s">
        <v>17</v>
      </c>
      <c r="L32" s="20" t="s">
        <v>18</v>
      </c>
      <c r="M32" s="66" t="s">
        <v>29</v>
      </c>
      <c r="N32" s="20" t="s">
        <v>17</v>
      </c>
      <c r="O32" s="20" t="s">
        <v>18</v>
      </c>
      <c r="P32" s="66" t="s">
        <v>29</v>
      </c>
      <c r="Q32" s="20" t="s">
        <v>17</v>
      </c>
      <c r="R32"/>
      <c r="S32"/>
      <c r="T32"/>
      <c r="U32"/>
    </row>
    <row r="34" spans="1:21" x14ac:dyDescent="0.2">
      <c r="A34" s="3" t="str">
        <f>A6</f>
        <v>Total Nacional</v>
      </c>
      <c r="B34" s="19"/>
      <c r="C34" s="69"/>
      <c r="D34" s="18"/>
      <c r="E34" s="18"/>
      <c r="F34" s="19"/>
      <c r="G34" s="18"/>
      <c r="H34" s="18"/>
      <c r="I34" s="19"/>
      <c r="J34" s="18"/>
      <c r="K34" s="18"/>
      <c r="L34" s="19"/>
      <c r="M34" s="18"/>
      <c r="N34" s="18"/>
      <c r="O34" s="19"/>
      <c r="P34" s="18"/>
      <c r="Q34" s="18"/>
      <c r="R34"/>
      <c r="S34"/>
      <c r="T34"/>
      <c r="U34"/>
    </row>
    <row r="35" spans="1:21" x14ac:dyDescent="0.2">
      <c r="A35" s="17"/>
      <c r="B35" s="71"/>
      <c r="C35" s="71"/>
      <c r="D35" s="73"/>
      <c r="E35" s="73"/>
      <c r="F35" s="71"/>
      <c r="G35" s="73"/>
      <c r="H35" s="73"/>
      <c r="I35" s="71"/>
      <c r="J35" s="73"/>
      <c r="K35" s="73"/>
      <c r="L35" s="71"/>
      <c r="M35" s="73"/>
      <c r="N35" s="73"/>
      <c r="O35" s="71"/>
      <c r="P35" s="73"/>
      <c r="Q35" s="73"/>
      <c r="R35"/>
      <c r="S35"/>
      <c r="T35"/>
      <c r="U35"/>
    </row>
    <row r="36" spans="1:21" x14ac:dyDescent="0.2">
      <c r="A36" s="3" t="s">
        <v>3</v>
      </c>
      <c r="B36" s="67"/>
      <c r="C36" s="67"/>
      <c r="D36" s="72"/>
      <c r="E36" s="68"/>
      <c r="F36" s="67"/>
      <c r="G36" s="72"/>
      <c r="H36" s="68"/>
      <c r="I36" s="67"/>
      <c r="J36" s="72"/>
      <c r="K36" s="68"/>
      <c r="L36" s="67"/>
      <c r="M36" s="72"/>
      <c r="N36" s="68"/>
      <c r="O36" s="67"/>
      <c r="P36" s="72"/>
      <c r="Q36" s="68"/>
      <c r="R36"/>
      <c r="S36"/>
      <c r="T36"/>
      <c r="U36"/>
    </row>
    <row r="37" spans="1:21" x14ac:dyDescent="0.2">
      <c r="A37" s="2" t="s">
        <v>32</v>
      </c>
      <c r="B37" s="13">
        <f>SUM(C37,F37,I37,L37,O37)</f>
        <v>387059.23617172614</v>
      </c>
      <c r="C37" s="30">
        <v>0</v>
      </c>
      <c r="D37" s="73">
        <f>IF(ISNUMBER(C37/$B37*100),C37/$B37*100,0)</f>
        <v>0</v>
      </c>
      <c r="E37" s="31">
        <v>0</v>
      </c>
      <c r="F37" s="30">
        <f>[1]CUADRO456!I79</f>
        <v>224250.6267321262</v>
      </c>
      <c r="G37" s="73">
        <f>IF(ISNUMBER(F37/$B37*100),F37/$B37*100,0)</f>
        <v>57.937030246355668</v>
      </c>
      <c r="H37" s="16">
        <f>[1]CUADRO456!K79</f>
        <v>5.6197606673196487</v>
      </c>
      <c r="I37" s="30">
        <f>[1]CUADRO456!L79</f>
        <v>162808.60943959991</v>
      </c>
      <c r="J37" s="73">
        <f>IF(ISNUMBER(I37/$B37*100),I37/$B37*100,0)</f>
        <v>42.062969753644325</v>
      </c>
      <c r="K37" s="16">
        <f>[1]CUADRO456!N79</f>
        <v>5.5797683088754937</v>
      </c>
      <c r="L37" s="30">
        <v>0</v>
      </c>
      <c r="M37" s="73">
        <f>IF(ISNUMBER(L37/$B37*100),L37/$B37*100,0)</f>
        <v>0</v>
      </c>
      <c r="N37" s="31">
        <v>0</v>
      </c>
      <c r="O37" s="30">
        <v>0</v>
      </c>
      <c r="P37" s="73">
        <f>IF(ISNUMBER(O37/$B37*100),O37/$B37*100,0)</f>
        <v>0</v>
      </c>
      <c r="Q37" s="31">
        <v>0</v>
      </c>
      <c r="R37"/>
      <c r="S37"/>
      <c r="T37"/>
      <c r="U37"/>
    </row>
    <row r="38" spans="1:21" x14ac:dyDescent="0.2">
      <c r="A38" s="2" t="s">
        <v>33</v>
      </c>
      <c r="B38" s="13">
        <f t="shared" ref="B38:B57" si="12">SUM(C38,F38,I38,L38,O38)</f>
        <v>4210.3094722247079</v>
      </c>
      <c r="C38" s="30">
        <v>0</v>
      </c>
      <c r="D38" s="73">
        <f t="shared" ref="D38:D57" si="13">IF(ISNUMBER(C38/$B38*100),C38/$B38*100,0)</f>
        <v>0</v>
      </c>
      <c r="E38" s="31">
        <v>0</v>
      </c>
      <c r="F38" s="30">
        <f>[1]CUADRO456!I80</f>
        <v>1906.5651402519184</v>
      </c>
      <c r="G38" s="73">
        <f t="shared" ref="G38:G57" si="14">IF(ISNUMBER(F38/$B38*100),F38/$B38*100,0)</f>
        <v>45.28325418427017</v>
      </c>
      <c r="H38" s="16">
        <f>[1]CUADRO456!K80</f>
        <v>6.8571428571428568</v>
      </c>
      <c r="I38" s="30">
        <f>[1]CUADRO456!L80</f>
        <v>2303.744331972789</v>
      </c>
      <c r="J38" s="73">
        <f t="shared" ref="J38:J57" si="15">IF(ISNUMBER(I38/$B38*100),I38/$B38*100,0)</f>
        <v>54.716745815729816</v>
      </c>
      <c r="K38" s="16">
        <f>[1]CUADRO456!N80</f>
        <v>10.007643913586229</v>
      </c>
      <c r="L38" s="30">
        <v>0</v>
      </c>
      <c r="M38" s="73">
        <f t="shared" ref="M38:M57" si="16">IF(ISNUMBER(L38/$B38*100),L38/$B38*100,0)</f>
        <v>0</v>
      </c>
      <c r="N38" s="31">
        <v>0</v>
      </c>
      <c r="O38" s="30">
        <v>0</v>
      </c>
      <c r="P38" s="73">
        <f t="shared" ref="P38:P57" si="17">IF(ISNUMBER(O38/$B38*100),O38/$B38*100,0)</f>
        <v>0</v>
      </c>
      <c r="Q38" s="31">
        <v>0</v>
      </c>
      <c r="R38"/>
      <c r="S38"/>
      <c r="T38"/>
      <c r="U38"/>
    </row>
    <row r="39" spans="1:21" x14ac:dyDescent="0.2">
      <c r="A39" s="2" t="s">
        <v>2</v>
      </c>
      <c r="B39" s="13">
        <f t="shared" si="12"/>
        <v>174019.10519330026</v>
      </c>
      <c r="C39" s="30">
        <v>0</v>
      </c>
      <c r="D39" s="73">
        <f t="shared" si="13"/>
        <v>0</v>
      </c>
      <c r="E39" s="31">
        <v>0</v>
      </c>
      <c r="F39" s="30">
        <f>[1]CUADRO456!I81</f>
        <v>31204.337574109235</v>
      </c>
      <c r="G39" s="73">
        <f t="shared" si="14"/>
        <v>17.931558457013949</v>
      </c>
      <c r="H39" s="16">
        <f>[1]CUADRO456!K81</f>
        <v>7.3546858950145744</v>
      </c>
      <c r="I39" s="30">
        <f>[1]CUADRO456!L81</f>
        <v>142814.76761919103</v>
      </c>
      <c r="J39" s="73">
        <f t="shared" si="15"/>
        <v>82.068441542986051</v>
      </c>
      <c r="K39" s="16">
        <f>[1]CUADRO456!N81</f>
        <v>8.1795256651133084</v>
      </c>
      <c r="L39" s="30">
        <v>0</v>
      </c>
      <c r="M39" s="73">
        <f t="shared" si="16"/>
        <v>0</v>
      </c>
      <c r="N39" s="31">
        <v>0</v>
      </c>
      <c r="O39" s="30">
        <v>0</v>
      </c>
      <c r="P39" s="73">
        <f t="shared" si="17"/>
        <v>0</v>
      </c>
      <c r="Q39" s="31">
        <v>0</v>
      </c>
      <c r="R39"/>
      <c r="S39"/>
      <c r="T39"/>
      <c r="U39"/>
    </row>
    <row r="40" spans="1:21" x14ac:dyDescent="0.2">
      <c r="A40" s="2" t="s">
        <v>34</v>
      </c>
      <c r="B40" s="13">
        <f t="shared" si="12"/>
        <v>2296.8751147602143</v>
      </c>
      <c r="C40" s="30">
        <v>0</v>
      </c>
      <c r="D40" s="73">
        <f t="shared" si="13"/>
        <v>0</v>
      </c>
      <c r="E40" s="31">
        <v>0</v>
      </c>
      <c r="F40" s="30">
        <f>[1]CUADRO456!I82</f>
        <v>0</v>
      </c>
      <c r="G40" s="73">
        <f t="shared" si="14"/>
        <v>0</v>
      </c>
      <c r="H40" s="16">
        <f>[1]CUADRO456!K82</f>
        <v>0</v>
      </c>
      <c r="I40" s="30">
        <f>[1]CUADRO456!L82</f>
        <v>2296.8751147602143</v>
      </c>
      <c r="J40" s="73">
        <f t="shared" si="15"/>
        <v>100</v>
      </c>
      <c r="K40" s="16">
        <f>[1]CUADRO456!N82</f>
        <v>8.5648453154875881</v>
      </c>
      <c r="L40" s="30">
        <v>0</v>
      </c>
      <c r="M40" s="73">
        <f t="shared" si="16"/>
        <v>0</v>
      </c>
      <c r="N40" s="31">
        <v>0</v>
      </c>
      <c r="O40" s="30">
        <v>0</v>
      </c>
      <c r="P40" s="73">
        <f t="shared" si="17"/>
        <v>0</v>
      </c>
      <c r="Q40" s="31">
        <v>0</v>
      </c>
      <c r="R40"/>
      <c r="S40"/>
      <c r="T40"/>
      <c r="U40"/>
    </row>
    <row r="41" spans="1:21" x14ac:dyDescent="0.2">
      <c r="A41" s="2" t="s">
        <v>35</v>
      </c>
      <c r="B41" s="13">
        <f t="shared" si="12"/>
        <v>9403.8575640118743</v>
      </c>
      <c r="C41" s="30">
        <v>0</v>
      </c>
      <c r="D41" s="73">
        <f t="shared" si="13"/>
        <v>0</v>
      </c>
      <c r="E41" s="31">
        <v>0</v>
      </c>
      <c r="F41" s="30">
        <f>[1]CUADRO456!I83</f>
        <v>2826.7042276636898</v>
      </c>
      <c r="G41" s="73">
        <f t="shared" si="14"/>
        <v>30.058985989763983</v>
      </c>
      <c r="H41" s="16">
        <f>[1]CUADRO456!K83</f>
        <v>4.7105750963265045</v>
      </c>
      <c r="I41" s="30">
        <f>[1]CUADRO456!L83</f>
        <v>6577.1533363481849</v>
      </c>
      <c r="J41" s="73">
        <f t="shared" si="15"/>
        <v>69.941014010236017</v>
      </c>
      <c r="K41" s="16">
        <f>[1]CUADRO456!N83</f>
        <v>7.4761170232305538</v>
      </c>
      <c r="L41" s="30">
        <v>0</v>
      </c>
      <c r="M41" s="73">
        <f t="shared" si="16"/>
        <v>0</v>
      </c>
      <c r="N41" s="31">
        <v>0</v>
      </c>
      <c r="O41" s="30">
        <v>0</v>
      </c>
      <c r="P41" s="73">
        <f t="shared" si="17"/>
        <v>0</v>
      </c>
      <c r="Q41" s="31">
        <v>0</v>
      </c>
      <c r="R41"/>
      <c r="S41"/>
      <c r="T41"/>
      <c r="U41"/>
    </row>
    <row r="42" spans="1:21" x14ac:dyDescent="0.2">
      <c r="A42" s="2" t="s">
        <v>36</v>
      </c>
      <c r="B42" s="13">
        <f t="shared" si="12"/>
        <v>212310.22628323152</v>
      </c>
      <c r="C42" s="30">
        <v>0</v>
      </c>
      <c r="D42" s="73">
        <f t="shared" si="13"/>
        <v>0</v>
      </c>
      <c r="E42" s="31">
        <v>0</v>
      </c>
      <c r="F42" s="30">
        <f>[1]CUADRO456!I84</f>
        <v>35133.644365411565</v>
      </c>
      <c r="G42" s="73">
        <f t="shared" si="14"/>
        <v>16.54825816941181</v>
      </c>
      <c r="H42" s="16">
        <f>[1]CUADRO456!K84</f>
        <v>6.7806528276667919</v>
      </c>
      <c r="I42" s="30">
        <f>[1]CUADRO456!L84</f>
        <v>177176.58191781995</v>
      </c>
      <c r="J42" s="73">
        <f t="shared" si="15"/>
        <v>83.45174183058819</v>
      </c>
      <c r="K42" s="16">
        <f>[1]CUADRO456!N84</f>
        <v>6.6361181715897484</v>
      </c>
      <c r="L42" s="30">
        <v>0</v>
      </c>
      <c r="M42" s="73">
        <f t="shared" si="16"/>
        <v>0</v>
      </c>
      <c r="N42" s="31">
        <v>0</v>
      </c>
      <c r="O42" s="30">
        <v>0</v>
      </c>
      <c r="P42" s="73">
        <f t="shared" si="17"/>
        <v>0</v>
      </c>
      <c r="Q42" s="31">
        <v>0</v>
      </c>
      <c r="R42"/>
      <c r="S42"/>
      <c r="T42"/>
      <c r="U42"/>
    </row>
    <row r="43" spans="1:21" x14ac:dyDescent="0.2">
      <c r="A43" s="2" t="s">
        <v>37</v>
      </c>
      <c r="B43" s="13">
        <f t="shared" si="12"/>
        <v>212679.34589132774</v>
      </c>
      <c r="C43" s="30">
        <v>0</v>
      </c>
      <c r="D43" s="73">
        <f t="shared" si="13"/>
        <v>0</v>
      </c>
      <c r="E43" s="31">
        <v>0</v>
      </c>
      <c r="F43" s="30">
        <f>[1]CUADRO456!I85</f>
        <v>48652.926027967354</v>
      </c>
      <c r="G43" s="73">
        <f t="shared" si="14"/>
        <v>22.87618754142089</v>
      </c>
      <c r="H43" s="16">
        <f>[1]CUADRO456!K85</f>
        <v>7.7850445276392808</v>
      </c>
      <c r="I43" s="30">
        <f>[1]CUADRO456!L85</f>
        <v>164026.41986336038</v>
      </c>
      <c r="J43" s="73">
        <f t="shared" si="15"/>
        <v>77.12381245857911</v>
      </c>
      <c r="K43" s="16">
        <f>[1]CUADRO456!N85</f>
        <v>7.9250167334361707</v>
      </c>
      <c r="L43" s="30">
        <v>0</v>
      </c>
      <c r="M43" s="73">
        <f t="shared" si="16"/>
        <v>0</v>
      </c>
      <c r="N43" s="31">
        <v>0</v>
      </c>
      <c r="O43" s="30">
        <v>0</v>
      </c>
      <c r="P43" s="73">
        <f t="shared" si="17"/>
        <v>0</v>
      </c>
      <c r="Q43" s="31">
        <v>0</v>
      </c>
      <c r="R43"/>
      <c r="S43"/>
      <c r="T43"/>
      <c r="U43"/>
    </row>
    <row r="44" spans="1:21" x14ac:dyDescent="0.2">
      <c r="A44" s="2" t="s">
        <v>38</v>
      </c>
      <c r="B44" s="13">
        <f t="shared" si="12"/>
        <v>74582.14237833643</v>
      </c>
      <c r="C44" s="30">
        <v>0</v>
      </c>
      <c r="D44" s="73">
        <f t="shared" si="13"/>
        <v>0</v>
      </c>
      <c r="E44" s="31">
        <v>0</v>
      </c>
      <c r="F44" s="30">
        <f>[1]CUADRO456!I86</f>
        <v>22512.810996409975</v>
      </c>
      <c r="G44" s="73">
        <f t="shared" si="14"/>
        <v>30.185256521873765</v>
      </c>
      <c r="H44" s="16">
        <f>[1]CUADRO456!K86</f>
        <v>7.6410485913102129</v>
      </c>
      <c r="I44" s="30">
        <f>[1]CUADRO456!L86</f>
        <v>52069.331381926459</v>
      </c>
      <c r="J44" s="73">
        <f t="shared" si="15"/>
        <v>69.814743478126246</v>
      </c>
      <c r="K44" s="16">
        <f>[1]CUADRO456!N86</f>
        <v>7.819266859207433</v>
      </c>
      <c r="L44" s="30">
        <v>0</v>
      </c>
      <c r="M44" s="73">
        <f t="shared" si="16"/>
        <v>0</v>
      </c>
      <c r="N44" s="31">
        <v>0</v>
      </c>
      <c r="O44" s="30">
        <v>0</v>
      </c>
      <c r="P44" s="73">
        <f t="shared" si="17"/>
        <v>0</v>
      </c>
      <c r="Q44" s="31">
        <v>0</v>
      </c>
      <c r="R44"/>
      <c r="S44"/>
      <c r="T44"/>
      <c r="U44"/>
    </row>
    <row r="45" spans="1:21" x14ac:dyDescent="0.2">
      <c r="A45" s="2" t="s">
        <v>39</v>
      </c>
      <c r="B45" s="13">
        <f t="shared" si="12"/>
        <v>19343.795358765514</v>
      </c>
      <c r="C45" s="30">
        <v>0</v>
      </c>
      <c r="D45" s="73">
        <f t="shared" si="13"/>
        <v>0</v>
      </c>
      <c r="E45" s="31">
        <v>0</v>
      </c>
      <c r="F45" s="30">
        <f>[1]CUADRO456!I87</f>
        <v>4836.2408346834372</v>
      </c>
      <c r="G45" s="73">
        <f t="shared" si="14"/>
        <v>25.001509502073628</v>
      </c>
      <c r="H45" s="16">
        <f>[1]CUADRO456!K87</f>
        <v>9.1758631903751056</v>
      </c>
      <c r="I45" s="30">
        <f>[1]CUADRO456!L87</f>
        <v>14507.554524082076</v>
      </c>
      <c r="J45" s="73">
        <f t="shared" si="15"/>
        <v>74.998490497926369</v>
      </c>
      <c r="K45" s="16">
        <f>[1]CUADRO456!N87</f>
        <v>8.9022342067066411</v>
      </c>
      <c r="L45" s="30">
        <v>0</v>
      </c>
      <c r="M45" s="73">
        <f t="shared" si="16"/>
        <v>0</v>
      </c>
      <c r="N45" s="31">
        <v>0</v>
      </c>
      <c r="O45" s="30">
        <v>0</v>
      </c>
      <c r="P45" s="73">
        <f t="shared" si="17"/>
        <v>0</v>
      </c>
      <c r="Q45" s="31">
        <v>0</v>
      </c>
      <c r="R45"/>
      <c r="S45"/>
      <c r="T45"/>
      <c r="U45"/>
    </row>
    <row r="46" spans="1:21" x14ac:dyDescent="0.2">
      <c r="A46" s="2" t="s">
        <v>40</v>
      </c>
      <c r="B46" s="13">
        <f t="shared" si="12"/>
        <v>13014.886420920204</v>
      </c>
      <c r="C46" s="30">
        <v>0</v>
      </c>
      <c r="D46" s="73">
        <f t="shared" si="13"/>
        <v>0</v>
      </c>
      <c r="E46" s="31">
        <v>0</v>
      </c>
      <c r="F46" s="30">
        <f>[1]CUADRO456!I88</f>
        <v>1161.8475543849402</v>
      </c>
      <c r="G46" s="73">
        <f t="shared" si="14"/>
        <v>8.9270664130989239</v>
      </c>
      <c r="H46" s="16">
        <f>[1]CUADRO456!K88</f>
        <v>14.8</v>
      </c>
      <c r="I46" s="30">
        <f>[1]CUADRO456!L88</f>
        <v>11853.038866535264</v>
      </c>
      <c r="J46" s="73">
        <f t="shared" si="15"/>
        <v>91.072933586901073</v>
      </c>
      <c r="K46" s="16">
        <f>[1]CUADRO456!N88</f>
        <v>11.944066081548689</v>
      </c>
      <c r="L46" s="30">
        <v>0</v>
      </c>
      <c r="M46" s="73">
        <f t="shared" si="16"/>
        <v>0</v>
      </c>
      <c r="N46" s="31">
        <v>0</v>
      </c>
      <c r="O46" s="30">
        <v>0</v>
      </c>
      <c r="P46" s="73">
        <f t="shared" si="17"/>
        <v>0</v>
      </c>
      <c r="Q46" s="31">
        <v>0</v>
      </c>
      <c r="R46"/>
      <c r="S46"/>
      <c r="T46"/>
      <c r="U46"/>
    </row>
    <row r="47" spans="1:21" x14ac:dyDescent="0.2">
      <c r="A47" s="2" t="s">
        <v>41</v>
      </c>
      <c r="B47" s="13">
        <f t="shared" si="12"/>
        <v>12006.814677291792</v>
      </c>
      <c r="C47" s="30">
        <v>0</v>
      </c>
      <c r="D47" s="73">
        <f t="shared" si="13"/>
        <v>0</v>
      </c>
      <c r="E47" s="31">
        <v>0</v>
      </c>
      <c r="F47" s="30">
        <f>[1]CUADRO456!I89</f>
        <v>0</v>
      </c>
      <c r="G47" s="73">
        <f t="shared" si="14"/>
        <v>0</v>
      </c>
      <c r="H47" s="16">
        <f>[1]CUADRO456!K89</f>
        <v>0</v>
      </c>
      <c r="I47" s="30">
        <f>[1]CUADRO456!L89</f>
        <v>12006.814677291792</v>
      </c>
      <c r="J47" s="73">
        <f t="shared" si="15"/>
        <v>100</v>
      </c>
      <c r="K47" s="16">
        <f>[1]CUADRO456!N89</f>
        <v>11.967191997218089</v>
      </c>
      <c r="L47" s="30">
        <v>0</v>
      </c>
      <c r="M47" s="73">
        <f t="shared" si="16"/>
        <v>0</v>
      </c>
      <c r="N47" s="31">
        <v>0</v>
      </c>
      <c r="O47" s="30">
        <v>0</v>
      </c>
      <c r="P47" s="73">
        <f t="shared" si="17"/>
        <v>0</v>
      </c>
      <c r="Q47" s="31">
        <v>0</v>
      </c>
      <c r="R47"/>
      <c r="S47"/>
      <c r="T47"/>
      <c r="U47"/>
    </row>
    <row r="48" spans="1:21" x14ac:dyDescent="0.2">
      <c r="A48" s="2" t="s">
        <v>42</v>
      </c>
      <c r="B48" s="13">
        <f t="shared" si="12"/>
        <v>1747.284683827098</v>
      </c>
      <c r="C48" s="30">
        <v>0</v>
      </c>
      <c r="D48" s="73">
        <f t="shared" si="13"/>
        <v>0</v>
      </c>
      <c r="E48" s="31">
        <v>0</v>
      </c>
      <c r="F48" s="30">
        <f>[1]CUADRO456!I90</f>
        <v>0</v>
      </c>
      <c r="G48" s="73">
        <f t="shared" si="14"/>
        <v>0</v>
      </c>
      <c r="H48" s="16">
        <f>[1]CUADRO456!K90</f>
        <v>0</v>
      </c>
      <c r="I48" s="30">
        <f>[1]CUADRO456!L90</f>
        <v>1747.284683827098</v>
      </c>
      <c r="J48" s="73">
        <f t="shared" si="15"/>
        <v>100</v>
      </c>
      <c r="K48" s="16">
        <f>[1]CUADRO456!N90</f>
        <v>10.787601281577624</v>
      </c>
      <c r="L48" s="30">
        <v>0</v>
      </c>
      <c r="M48" s="73">
        <f t="shared" si="16"/>
        <v>0</v>
      </c>
      <c r="N48" s="31">
        <v>0</v>
      </c>
      <c r="O48" s="30">
        <v>0</v>
      </c>
      <c r="P48" s="73">
        <f t="shared" si="17"/>
        <v>0</v>
      </c>
      <c r="Q48" s="31">
        <v>0</v>
      </c>
      <c r="R48"/>
      <c r="S48"/>
      <c r="T48"/>
      <c r="U48"/>
    </row>
    <row r="49" spans="1:21" x14ac:dyDescent="0.2">
      <c r="A49" s="2" t="s">
        <v>43</v>
      </c>
      <c r="B49" s="13">
        <f t="shared" si="12"/>
        <v>10343.435542535552</v>
      </c>
      <c r="C49" s="30">
        <v>0</v>
      </c>
      <c r="D49" s="73">
        <f t="shared" si="13"/>
        <v>0</v>
      </c>
      <c r="E49" s="31">
        <v>0</v>
      </c>
      <c r="F49" s="30">
        <f>[1]CUADRO456!I91</f>
        <v>5413.1045810735241</v>
      </c>
      <c r="G49" s="73">
        <f t="shared" si="14"/>
        <v>52.333719863318983</v>
      </c>
      <c r="H49" s="16">
        <f>[1]CUADRO456!K91</f>
        <v>10.995410227610661</v>
      </c>
      <c r="I49" s="30">
        <f>[1]CUADRO456!L91</f>
        <v>4930.3309614620275</v>
      </c>
      <c r="J49" s="73">
        <f t="shared" si="15"/>
        <v>47.66628013668101</v>
      </c>
      <c r="K49" s="16">
        <f>[1]CUADRO456!N91</f>
        <v>13.407252661242685</v>
      </c>
      <c r="L49" s="30">
        <v>0</v>
      </c>
      <c r="M49" s="73">
        <f t="shared" si="16"/>
        <v>0</v>
      </c>
      <c r="N49" s="31">
        <v>0</v>
      </c>
      <c r="O49" s="30">
        <v>0</v>
      </c>
      <c r="P49" s="73">
        <f t="shared" si="17"/>
        <v>0</v>
      </c>
      <c r="Q49" s="31">
        <v>0</v>
      </c>
      <c r="R49"/>
      <c r="S49"/>
      <c r="T49"/>
      <c r="U49"/>
    </row>
    <row r="50" spans="1:21" x14ac:dyDescent="0.2">
      <c r="A50" s="2" t="s">
        <v>44</v>
      </c>
      <c r="B50" s="13">
        <f t="shared" si="12"/>
        <v>39145.829577610006</v>
      </c>
      <c r="C50" s="30">
        <v>0</v>
      </c>
      <c r="D50" s="73">
        <f t="shared" si="13"/>
        <v>0</v>
      </c>
      <c r="E50" s="31">
        <v>0</v>
      </c>
      <c r="F50" s="30">
        <f>[1]CUADRO456!I92</f>
        <v>5365.9152706648247</v>
      </c>
      <c r="G50" s="73">
        <f t="shared" si="14"/>
        <v>13.707501740450875</v>
      </c>
      <c r="H50" s="16">
        <f>[1]CUADRO456!K92</f>
        <v>7.6878024455622382</v>
      </c>
      <c r="I50" s="30">
        <f>[1]CUADRO456!L92</f>
        <v>33779.914306945182</v>
      </c>
      <c r="J50" s="73">
        <f t="shared" si="15"/>
        <v>86.292498259549134</v>
      </c>
      <c r="K50" s="16">
        <f>[1]CUADRO456!N92</f>
        <v>7.4166145376501298</v>
      </c>
      <c r="L50" s="30">
        <v>0</v>
      </c>
      <c r="M50" s="73">
        <f t="shared" si="16"/>
        <v>0</v>
      </c>
      <c r="N50" s="31">
        <v>0</v>
      </c>
      <c r="O50" s="30">
        <v>0</v>
      </c>
      <c r="P50" s="73">
        <f t="shared" si="17"/>
        <v>0</v>
      </c>
      <c r="Q50" s="31">
        <v>0</v>
      </c>
      <c r="R50"/>
      <c r="S50"/>
      <c r="T50"/>
      <c r="U50"/>
    </row>
    <row r="51" spans="1:21" x14ac:dyDescent="0.2">
      <c r="A51" s="2" t="s">
        <v>45</v>
      </c>
      <c r="B51" s="13">
        <f t="shared" si="12"/>
        <v>18879.615337066472</v>
      </c>
      <c r="C51" s="30">
        <v>0</v>
      </c>
      <c r="D51" s="73">
        <f t="shared" si="13"/>
        <v>0</v>
      </c>
      <c r="E51" s="31">
        <v>0</v>
      </c>
      <c r="F51" s="30">
        <f>[1]CUADRO456!I93</f>
        <v>2272.2888289580737</v>
      </c>
      <c r="G51" s="73">
        <f t="shared" si="14"/>
        <v>12.035673335445951</v>
      </c>
      <c r="H51" s="16">
        <f>[1]CUADRO456!K93</f>
        <v>5.8927578227582993</v>
      </c>
      <c r="I51" s="30">
        <f>[1]CUADRO456!L93</f>
        <v>16607.326508108399</v>
      </c>
      <c r="J51" s="73">
        <f t="shared" si="15"/>
        <v>87.964326664554051</v>
      </c>
      <c r="K51" s="16">
        <f>[1]CUADRO456!N93</f>
        <v>8.0592524995455825</v>
      </c>
      <c r="L51" s="30">
        <v>0</v>
      </c>
      <c r="M51" s="73">
        <f t="shared" si="16"/>
        <v>0</v>
      </c>
      <c r="N51" s="31">
        <v>0</v>
      </c>
      <c r="O51" s="30">
        <v>0</v>
      </c>
      <c r="P51" s="73">
        <f t="shared" si="17"/>
        <v>0</v>
      </c>
      <c r="Q51" s="31">
        <v>0</v>
      </c>
      <c r="R51"/>
      <c r="S51"/>
      <c r="T51"/>
      <c r="U51"/>
    </row>
    <row r="52" spans="1:21" x14ac:dyDescent="0.2">
      <c r="A52" s="2" t="s">
        <v>46</v>
      </c>
      <c r="B52" s="13">
        <f t="shared" si="12"/>
        <v>9426.3254980115307</v>
      </c>
      <c r="C52" s="30">
        <v>0</v>
      </c>
      <c r="D52" s="73">
        <f t="shared" si="13"/>
        <v>0</v>
      </c>
      <c r="E52" s="31">
        <v>0</v>
      </c>
      <c r="F52" s="30">
        <f>[1]CUADRO456!I94</f>
        <v>5902.4262814396889</v>
      </c>
      <c r="G52" s="73">
        <f t="shared" si="14"/>
        <v>62.616406389581989</v>
      </c>
      <c r="H52" s="16">
        <f>[1]CUADRO456!K94</f>
        <v>14.943716758696759</v>
      </c>
      <c r="I52" s="30">
        <f>[1]CUADRO456!L94</f>
        <v>3523.899216571841</v>
      </c>
      <c r="J52" s="73">
        <f t="shared" si="15"/>
        <v>37.383593610417996</v>
      </c>
      <c r="K52" s="16">
        <f>[1]CUADRO456!N94</f>
        <v>7.1317928952783376</v>
      </c>
      <c r="L52" s="30">
        <v>0</v>
      </c>
      <c r="M52" s="73">
        <f t="shared" si="16"/>
        <v>0</v>
      </c>
      <c r="N52" s="31">
        <v>0</v>
      </c>
      <c r="O52" s="30">
        <v>0</v>
      </c>
      <c r="P52" s="73">
        <f t="shared" si="17"/>
        <v>0</v>
      </c>
      <c r="Q52" s="31">
        <v>0</v>
      </c>
      <c r="R52"/>
      <c r="S52"/>
      <c r="T52"/>
      <c r="U52"/>
    </row>
    <row r="53" spans="1:21" x14ac:dyDescent="0.2">
      <c r="A53" s="2" t="s">
        <v>47</v>
      </c>
      <c r="B53" s="13">
        <f t="shared" si="12"/>
        <v>19099.665914191239</v>
      </c>
      <c r="C53" s="30">
        <v>0</v>
      </c>
      <c r="D53" s="73">
        <f t="shared" si="13"/>
        <v>0</v>
      </c>
      <c r="E53" s="31">
        <v>0</v>
      </c>
      <c r="F53" s="30">
        <f>[1]CUADRO456!I95</f>
        <v>4787.243220862526</v>
      </c>
      <c r="G53" s="73">
        <f t="shared" si="14"/>
        <v>25.064539046756611</v>
      </c>
      <c r="H53" s="16">
        <f>[1]CUADRO456!K95</f>
        <v>11.094362813423301</v>
      </c>
      <c r="I53" s="30">
        <f>[1]CUADRO456!L95</f>
        <v>14312.422693328712</v>
      </c>
      <c r="J53" s="73">
        <f t="shared" si="15"/>
        <v>74.935460953243378</v>
      </c>
      <c r="K53" s="16">
        <f>[1]CUADRO456!N95</f>
        <v>14.549727455675539</v>
      </c>
      <c r="L53" s="30">
        <v>0</v>
      </c>
      <c r="M53" s="73">
        <f t="shared" si="16"/>
        <v>0</v>
      </c>
      <c r="N53" s="31">
        <v>0</v>
      </c>
      <c r="O53" s="30">
        <v>0</v>
      </c>
      <c r="P53" s="73">
        <f t="shared" si="17"/>
        <v>0</v>
      </c>
      <c r="Q53" s="31">
        <v>0</v>
      </c>
      <c r="R53"/>
      <c r="S53"/>
      <c r="T53"/>
      <c r="U53"/>
    </row>
    <row r="54" spans="1:21" x14ac:dyDescent="0.2">
      <c r="A54" s="2" t="s">
        <v>48</v>
      </c>
      <c r="B54" s="13">
        <f t="shared" si="12"/>
        <v>7199.1209590742119</v>
      </c>
      <c r="C54" s="30">
        <v>0</v>
      </c>
      <c r="D54" s="73">
        <f t="shared" si="13"/>
        <v>0</v>
      </c>
      <c r="E54" s="31">
        <v>0</v>
      </c>
      <c r="F54" s="30">
        <f>[1]CUADRO456!I96</f>
        <v>1877.0094960146562</v>
      </c>
      <c r="G54" s="73">
        <f t="shared" si="14"/>
        <v>26.072759531130796</v>
      </c>
      <c r="H54" s="16">
        <f>[1]CUADRO456!K96</f>
        <v>6.2523958498215082</v>
      </c>
      <c r="I54" s="30">
        <f>[1]CUADRO456!L96</f>
        <v>5322.1114630595557</v>
      </c>
      <c r="J54" s="73">
        <f t="shared" si="15"/>
        <v>73.927240468869201</v>
      </c>
      <c r="K54" s="16">
        <f>[1]CUADRO456!N96</f>
        <v>7.9415805385964831</v>
      </c>
      <c r="L54" s="30">
        <v>0</v>
      </c>
      <c r="M54" s="73">
        <f t="shared" si="16"/>
        <v>0</v>
      </c>
      <c r="N54" s="31">
        <v>0</v>
      </c>
      <c r="O54" s="30">
        <v>0</v>
      </c>
      <c r="P54" s="73">
        <f t="shared" si="17"/>
        <v>0</v>
      </c>
      <c r="Q54" s="31">
        <v>0</v>
      </c>
      <c r="R54"/>
      <c r="S54"/>
      <c r="T54"/>
      <c r="U54"/>
    </row>
    <row r="55" spans="1:21" x14ac:dyDescent="0.2">
      <c r="A55" s="2" t="s">
        <v>49</v>
      </c>
      <c r="B55" s="13">
        <f t="shared" si="12"/>
        <v>25333.48034302775</v>
      </c>
      <c r="C55" s="30">
        <v>0</v>
      </c>
      <c r="D55" s="73">
        <f t="shared" si="13"/>
        <v>0</v>
      </c>
      <c r="E55" s="31">
        <v>0</v>
      </c>
      <c r="F55" s="30">
        <f>[1]CUADRO456!I97</f>
        <v>8512.4315977395927</v>
      </c>
      <c r="G55" s="73">
        <f t="shared" si="14"/>
        <v>33.601508685254032</v>
      </c>
      <c r="H55" s="16">
        <f>[1]CUADRO456!K97</f>
        <v>7.8349196605443208</v>
      </c>
      <c r="I55" s="30">
        <f>[1]CUADRO456!L97</f>
        <v>16821.048745288157</v>
      </c>
      <c r="J55" s="73">
        <f t="shared" si="15"/>
        <v>66.398491314745968</v>
      </c>
      <c r="K55" s="16">
        <f>[1]CUADRO456!N97</f>
        <v>8.5683112478654344</v>
      </c>
      <c r="L55" s="30">
        <v>0</v>
      </c>
      <c r="M55" s="73">
        <f t="shared" si="16"/>
        <v>0</v>
      </c>
      <c r="N55" s="31">
        <v>0</v>
      </c>
      <c r="O55" s="30">
        <v>0</v>
      </c>
      <c r="P55" s="73">
        <f t="shared" si="17"/>
        <v>0</v>
      </c>
      <c r="Q55" s="31">
        <v>0</v>
      </c>
      <c r="R55"/>
      <c r="S55"/>
      <c r="T55"/>
      <c r="U55"/>
    </row>
    <row r="56" spans="1:21" x14ac:dyDescent="0.2">
      <c r="A56" s="2" t="s">
        <v>50</v>
      </c>
      <c r="B56" s="13">
        <f t="shared" si="12"/>
        <v>11756.786648324276</v>
      </c>
      <c r="C56" s="30">
        <v>0</v>
      </c>
      <c r="D56" s="73">
        <f t="shared" si="13"/>
        <v>0</v>
      </c>
      <c r="E56" s="31">
        <v>0</v>
      </c>
      <c r="F56" s="30">
        <f>[1]CUADRO456!I98</f>
        <v>2141.3169094800191</v>
      </c>
      <c r="G56" s="73">
        <f t="shared" si="14"/>
        <v>18.213453841872909</v>
      </c>
      <c r="H56" s="16">
        <f>[1]CUADRO456!K98</f>
        <v>9.8888888888888893</v>
      </c>
      <c r="I56" s="30">
        <f>[1]CUADRO456!L98</f>
        <v>9615.4697388442564</v>
      </c>
      <c r="J56" s="73">
        <f t="shared" si="15"/>
        <v>81.786546158127081</v>
      </c>
      <c r="K56" s="16">
        <f>[1]CUADRO456!N98</f>
        <v>4.0801574824346911</v>
      </c>
      <c r="L56" s="30">
        <v>0</v>
      </c>
      <c r="M56" s="73">
        <f t="shared" si="16"/>
        <v>0</v>
      </c>
      <c r="N56" s="31">
        <v>0</v>
      </c>
      <c r="O56" s="30">
        <v>0</v>
      </c>
      <c r="P56" s="73">
        <f t="shared" si="17"/>
        <v>0</v>
      </c>
      <c r="Q56" s="31">
        <v>0</v>
      </c>
      <c r="R56"/>
      <c r="S56"/>
      <c r="T56"/>
      <c r="U56"/>
    </row>
    <row r="57" spans="1:21" x14ac:dyDescent="0.2">
      <c r="A57" s="2" t="s">
        <v>51</v>
      </c>
      <c r="B57" s="13">
        <f t="shared" si="12"/>
        <v>1747.284683827098</v>
      </c>
      <c r="C57" s="30">
        <v>0</v>
      </c>
      <c r="D57" s="73">
        <f t="shared" si="13"/>
        <v>0</v>
      </c>
      <c r="E57" s="31">
        <v>0</v>
      </c>
      <c r="F57" s="30">
        <f>[1]CUADRO456!I99</f>
        <v>1747.284683827098</v>
      </c>
      <c r="G57" s="73">
        <f t="shared" si="14"/>
        <v>100</v>
      </c>
      <c r="H57" s="16">
        <f>[1]CUADRO456!K99</f>
        <v>16.202066453070398</v>
      </c>
      <c r="I57" s="30">
        <f>[1]CUADRO456!L99</f>
        <v>0</v>
      </c>
      <c r="J57" s="73">
        <f t="shared" si="15"/>
        <v>0</v>
      </c>
      <c r="K57" s="16">
        <f>[1]CUADRO456!N99</f>
        <v>0</v>
      </c>
      <c r="L57" s="30">
        <v>0</v>
      </c>
      <c r="M57" s="73">
        <f t="shared" si="16"/>
        <v>0</v>
      </c>
      <c r="N57" s="31">
        <v>0</v>
      </c>
      <c r="O57" s="30">
        <v>0</v>
      </c>
      <c r="P57" s="73">
        <f t="shared" si="17"/>
        <v>0</v>
      </c>
      <c r="Q57" s="31">
        <v>0</v>
      </c>
      <c r="R57"/>
      <c r="S57"/>
      <c r="T57"/>
      <c r="U57"/>
    </row>
    <row r="58" spans="1:21" x14ac:dyDescent="0.2">
      <c r="A58" s="26" t="s">
        <v>65</v>
      </c>
      <c r="B58" s="13">
        <f t="shared" ref="B58:B60" si="18">SUM(C58,F58,I58,L58,O58)</f>
        <v>0</v>
      </c>
      <c r="C58" s="30">
        <v>0</v>
      </c>
      <c r="D58" s="73">
        <f t="shared" ref="D58:D60" si="19">IF(ISNUMBER(C58/$B58*100),C58/$B58*100,0)</f>
        <v>0</v>
      </c>
      <c r="E58" s="31">
        <v>0</v>
      </c>
      <c r="F58" s="30">
        <f>[1]CUADRO456!I100</f>
        <v>0</v>
      </c>
      <c r="G58" s="73">
        <f t="shared" ref="G58:G60" si="20">IF(ISNUMBER(F58/$B58*100),F58/$B58*100,0)</f>
        <v>0</v>
      </c>
      <c r="H58" s="16">
        <f>[1]CUADRO456!K100</f>
        <v>0</v>
      </c>
      <c r="I58" s="30">
        <f>[1]CUADRO456!L100</f>
        <v>0</v>
      </c>
      <c r="J58" s="73">
        <f t="shared" ref="J58:J60" si="21">IF(ISNUMBER(I58/$B58*100),I58/$B58*100,0)</f>
        <v>0</v>
      </c>
      <c r="K58" s="16">
        <f>[1]CUADRO456!N100</f>
        <v>0</v>
      </c>
      <c r="L58" s="30">
        <v>0</v>
      </c>
      <c r="M58" s="73">
        <f t="shared" ref="M58:M60" si="22">IF(ISNUMBER(L58/$B58*100),L58/$B58*100,0)</f>
        <v>0</v>
      </c>
      <c r="N58" s="31">
        <v>0</v>
      </c>
      <c r="O58" s="30">
        <v>0</v>
      </c>
      <c r="P58" s="73">
        <f t="shared" ref="P58:P60" si="23">IF(ISNUMBER(O58/$B58*100),O58/$B58*100,0)</f>
        <v>0</v>
      </c>
      <c r="Q58" s="31">
        <v>0</v>
      </c>
      <c r="R58"/>
      <c r="S58"/>
      <c r="T58"/>
      <c r="U58"/>
    </row>
    <row r="59" spans="1:21" x14ac:dyDescent="0.2">
      <c r="A59" s="2" t="s">
        <v>53</v>
      </c>
      <c r="B59" s="13">
        <f t="shared" si="18"/>
        <v>0</v>
      </c>
      <c r="C59" s="30">
        <v>0</v>
      </c>
      <c r="D59" s="73">
        <f t="shared" si="19"/>
        <v>0</v>
      </c>
      <c r="E59" s="31">
        <v>0</v>
      </c>
      <c r="F59" s="30">
        <f>[1]CUADRO456!I101</f>
        <v>0</v>
      </c>
      <c r="G59" s="73">
        <f t="shared" si="20"/>
        <v>0</v>
      </c>
      <c r="H59" s="16">
        <f>[1]CUADRO456!K101</f>
        <v>0</v>
      </c>
      <c r="I59" s="30">
        <f>[1]CUADRO456!L101</f>
        <v>0</v>
      </c>
      <c r="J59" s="73">
        <f t="shared" si="21"/>
        <v>0</v>
      </c>
      <c r="K59" s="16">
        <f>[1]CUADRO456!N101</f>
        <v>0</v>
      </c>
      <c r="L59" s="30">
        <v>0</v>
      </c>
      <c r="M59" s="73">
        <f t="shared" si="22"/>
        <v>0</v>
      </c>
      <c r="N59" s="31">
        <v>0</v>
      </c>
      <c r="O59" s="30">
        <v>0</v>
      </c>
      <c r="P59" s="73">
        <f t="shared" si="23"/>
        <v>0</v>
      </c>
      <c r="Q59" s="31">
        <v>0</v>
      </c>
      <c r="R59"/>
      <c r="S59"/>
      <c r="T59"/>
      <c r="U59"/>
    </row>
    <row r="60" spans="1:21" x14ac:dyDescent="0.2">
      <c r="A60" s="2" t="s">
        <v>54</v>
      </c>
      <c r="B60" s="13">
        <f t="shared" si="18"/>
        <v>14512.461566007951</v>
      </c>
      <c r="C60" s="30">
        <v>0</v>
      </c>
      <c r="D60" s="73">
        <f t="shared" si="19"/>
        <v>0</v>
      </c>
      <c r="E60" s="31">
        <v>0</v>
      </c>
      <c r="F60" s="30">
        <f>[1]CUADRO456!I102</f>
        <v>4077.3261246243246</v>
      </c>
      <c r="G60" s="73">
        <f t="shared" si="20"/>
        <v>28.09534485985829</v>
      </c>
      <c r="H60" s="16">
        <f>[1]CUADRO456!K102</f>
        <v>8.7612634583044855</v>
      </c>
      <c r="I60" s="30">
        <f>[1]CUADRO456!L102</f>
        <v>10435.135441383625</v>
      </c>
      <c r="J60" s="73">
        <f t="shared" si="21"/>
        <v>71.904655140141699</v>
      </c>
      <c r="K60" s="16">
        <f>[1]CUADRO456!N102</f>
        <v>7.3356810817026252</v>
      </c>
      <c r="L60" s="30">
        <v>0</v>
      </c>
      <c r="M60" s="73">
        <f t="shared" si="22"/>
        <v>0</v>
      </c>
      <c r="N60" s="31">
        <v>0</v>
      </c>
      <c r="O60" s="30">
        <v>0</v>
      </c>
      <c r="P60" s="73">
        <f t="shared" si="23"/>
        <v>0</v>
      </c>
      <c r="Q60" s="31">
        <v>0</v>
      </c>
      <c r="R60"/>
      <c r="S60"/>
      <c r="T60"/>
      <c r="U60"/>
    </row>
    <row r="61" spans="1:21" x14ac:dyDescent="0.2">
      <c r="A61" s="3" t="s">
        <v>1</v>
      </c>
      <c r="L61" s="13"/>
      <c r="M61" s="73"/>
      <c r="N61" s="16"/>
      <c r="O61" s="13"/>
      <c r="P61" s="73"/>
      <c r="Q61" s="16"/>
      <c r="R61"/>
      <c r="S61"/>
      <c r="T61"/>
      <c r="U61"/>
    </row>
    <row r="62" spans="1:21" x14ac:dyDescent="0.2">
      <c r="A62" s="2" t="s">
        <v>55</v>
      </c>
      <c r="B62" s="13">
        <f>SUM(C62,F62,I62,L62,O62)</f>
        <v>12884.129343363766</v>
      </c>
      <c r="C62" s="30">
        <v>0</v>
      </c>
      <c r="D62" s="73">
        <f>IF(ISNUMBER(C62/$B62*100),C62/$B62*100,0)</f>
        <v>0</v>
      </c>
      <c r="E62" s="31">
        <v>0</v>
      </c>
      <c r="F62" s="30">
        <f>[1]CUADRO456!I103</f>
        <v>3191.199461663181</v>
      </c>
      <c r="G62" s="73">
        <f>IF(ISNUMBER(F62/$B62*100),F62/$B62*100,0)</f>
        <v>24.768452540465013</v>
      </c>
      <c r="H62" s="31">
        <f>[1]CUADRO456!K103</f>
        <v>9.7223160223723024</v>
      </c>
      <c r="I62" s="30">
        <f>[1]CUADRO456!L103</f>
        <v>9692.9298817005856</v>
      </c>
      <c r="J62" s="73">
        <f>IF(ISNUMBER(I62/$B62*100),I62/$B62*100,0)</f>
        <v>75.231547459534994</v>
      </c>
      <c r="K62" s="31">
        <f>[1]CUADRO456!N103</f>
        <v>13.410505854326468</v>
      </c>
      <c r="L62" s="30">
        <v>0</v>
      </c>
      <c r="M62" s="73">
        <f>IF(ISNUMBER(L62/$B62*100),L62/$B62*100,0)</f>
        <v>0</v>
      </c>
      <c r="N62" s="31">
        <v>0</v>
      </c>
      <c r="O62" s="30">
        <v>0</v>
      </c>
      <c r="P62" s="73">
        <f>IF(ISNUMBER(O62/$B62*100),O62/$B62*100,0)</f>
        <v>0</v>
      </c>
      <c r="Q62" s="31">
        <v>0</v>
      </c>
      <c r="R62"/>
      <c r="S62"/>
      <c r="T62"/>
      <c r="U62"/>
    </row>
    <row r="63" spans="1:21" x14ac:dyDescent="0.2">
      <c r="A63" s="2" t="s">
        <v>56</v>
      </c>
      <c r="B63" s="13">
        <f t="shared" ref="B63:B74" si="24">SUM(C63,F63,I63,L63,O63)</f>
        <v>23016.087268038904</v>
      </c>
      <c r="C63" s="30">
        <v>0</v>
      </c>
      <c r="D63" s="73">
        <f t="shared" ref="D63:D74" si="25">IF(ISNUMBER(C63/$B63*100),C63/$B63*100,0)</f>
        <v>0</v>
      </c>
      <c r="E63" s="31">
        <v>0</v>
      </c>
      <c r="F63" s="30">
        <f>[1]CUADRO456!I104</f>
        <v>8828.6954636877235</v>
      </c>
      <c r="G63" s="73">
        <f t="shared" ref="G63:G74" si="26">IF(ISNUMBER(F63/$B63*100),F63/$B63*100,0)</f>
        <v>38.358802523084009</v>
      </c>
      <c r="H63" s="31">
        <f>[1]CUADRO456!K104</f>
        <v>15.734037843770528</v>
      </c>
      <c r="I63" s="30">
        <f>[1]CUADRO456!L104</f>
        <v>14187.39180435118</v>
      </c>
      <c r="J63" s="73">
        <f t="shared" ref="J63:J74" si="27">IF(ISNUMBER(I63/$B63*100),I63/$B63*100,0)</f>
        <v>61.641197476915998</v>
      </c>
      <c r="K63" s="31">
        <f>[1]CUADRO456!N104</f>
        <v>15.234230366299363</v>
      </c>
      <c r="L63" s="30">
        <v>0</v>
      </c>
      <c r="M63" s="73">
        <f t="shared" ref="M63:M74" si="28">IF(ISNUMBER(L63/$B63*100),L63/$B63*100,0)</f>
        <v>0</v>
      </c>
      <c r="N63" s="31">
        <v>0</v>
      </c>
      <c r="O63" s="30">
        <v>0</v>
      </c>
      <c r="P63" s="73">
        <f t="shared" ref="P63:P74" si="29">IF(ISNUMBER(O63/$B63*100),O63/$B63*100,0)</f>
        <v>0</v>
      </c>
      <c r="Q63" s="31">
        <v>0</v>
      </c>
      <c r="R63"/>
      <c r="S63"/>
      <c r="T63"/>
      <c r="U63"/>
    </row>
    <row r="64" spans="1:21" x14ac:dyDescent="0.2">
      <c r="A64" s="2" t="s">
        <v>57</v>
      </c>
      <c r="B64" s="13">
        <f t="shared" si="24"/>
        <v>44558.453860766487</v>
      </c>
      <c r="C64" s="30">
        <v>0</v>
      </c>
      <c r="D64" s="73">
        <f t="shared" si="25"/>
        <v>0</v>
      </c>
      <c r="E64" s="31">
        <v>0</v>
      </c>
      <c r="F64" s="30">
        <f>[1]CUADRO456!I105</f>
        <v>11859.033438111321</v>
      </c>
      <c r="G64" s="73">
        <f t="shared" si="26"/>
        <v>26.614553267866292</v>
      </c>
      <c r="H64" s="31">
        <f>[1]CUADRO456!K105</f>
        <v>10.933871147967849</v>
      </c>
      <c r="I64" s="30">
        <f>[1]CUADRO456!L105</f>
        <v>32699.420422655166</v>
      </c>
      <c r="J64" s="73">
        <f t="shared" si="27"/>
        <v>73.385446732133701</v>
      </c>
      <c r="K64" s="31">
        <f>[1]CUADRO456!N105</f>
        <v>10.174348190949917</v>
      </c>
      <c r="L64" s="30">
        <v>0</v>
      </c>
      <c r="M64" s="73">
        <f t="shared" si="28"/>
        <v>0</v>
      </c>
      <c r="N64" s="31">
        <v>0</v>
      </c>
      <c r="O64" s="30">
        <v>0</v>
      </c>
      <c r="P64" s="73">
        <f t="shared" si="29"/>
        <v>0</v>
      </c>
      <c r="Q64" s="31">
        <v>0</v>
      </c>
      <c r="R64"/>
      <c r="S64"/>
      <c r="T64"/>
      <c r="U64"/>
    </row>
    <row r="65" spans="1:21" x14ac:dyDescent="0.2">
      <c r="A65" s="2" t="s">
        <v>58</v>
      </c>
      <c r="B65" s="13">
        <f t="shared" si="24"/>
        <v>30469.329658356612</v>
      </c>
      <c r="C65" s="30">
        <v>0</v>
      </c>
      <c r="D65" s="73">
        <f t="shared" si="25"/>
        <v>0</v>
      </c>
      <c r="E65" s="31">
        <v>0</v>
      </c>
      <c r="F65" s="30">
        <f>[1]CUADRO456!I106</f>
        <v>4941.7993109109611</v>
      </c>
      <c r="G65" s="73">
        <f t="shared" si="26"/>
        <v>16.218930203985003</v>
      </c>
      <c r="H65" s="31">
        <f>[1]CUADRO456!K106</f>
        <v>9.6096045315304046</v>
      </c>
      <c r="I65" s="30">
        <f>[1]CUADRO456!L106</f>
        <v>25527.530347445652</v>
      </c>
      <c r="J65" s="73">
        <f t="shared" si="27"/>
        <v>83.781069796015004</v>
      </c>
      <c r="K65" s="31">
        <f>[1]CUADRO456!N106</f>
        <v>10.382168978857568</v>
      </c>
      <c r="L65" s="30">
        <v>0</v>
      </c>
      <c r="M65" s="73">
        <f t="shared" si="28"/>
        <v>0</v>
      </c>
      <c r="N65" s="31">
        <v>0</v>
      </c>
      <c r="O65" s="30">
        <v>0</v>
      </c>
      <c r="P65" s="73">
        <f t="shared" si="29"/>
        <v>0</v>
      </c>
      <c r="Q65" s="31">
        <v>0</v>
      </c>
      <c r="R65"/>
      <c r="S65"/>
      <c r="T65"/>
      <c r="U65"/>
    </row>
    <row r="66" spans="1:21" x14ac:dyDescent="0.2">
      <c r="A66" s="2" t="s">
        <v>59</v>
      </c>
      <c r="B66" s="13">
        <f t="shared" si="24"/>
        <v>191014.0974488823</v>
      </c>
      <c r="C66" s="30">
        <v>0</v>
      </c>
      <c r="D66" s="73">
        <f t="shared" si="25"/>
        <v>0</v>
      </c>
      <c r="E66" s="31">
        <v>0</v>
      </c>
      <c r="F66" s="30">
        <f>[1]CUADRO456!I107</f>
        <v>40441.733013305107</v>
      </c>
      <c r="G66" s="73">
        <f t="shared" si="26"/>
        <v>21.172119520721662</v>
      </c>
      <c r="H66" s="31">
        <f>[1]CUADRO456!K107</f>
        <v>8.0541134542277639</v>
      </c>
      <c r="I66" s="30">
        <f>[1]CUADRO456!L107</f>
        <v>150572.36443557718</v>
      </c>
      <c r="J66" s="73">
        <f t="shared" si="27"/>
        <v>78.827880479278335</v>
      </c>
      <c r="K66" s="31">
        <f>[1]CUADRO456!N107</f>
        <v>7.6658743214052727</v>
      </c>
      <c r="L66" s="30">
        <v>0</v>
      </c>
      <c r="M66" s="73">
        <f t="shared" si="28"/>
        <v>0</v>
      </c>
      <c r="N66" s="31">
        <v>0</v>
      </c>
      <c r="O66" s="30">
        <v>0</v>
      </c>
      <c r="P66" s="73">
        <f t="shared" si="29"/>
        <v>0</v>
      </c>
      <c r="Q66" s="31">
        <v>0</v>
      </c>
      <c r="R66"/>
      <c r="S66"/>
      <c r="T66"/>
      <c r="U66"/>
    </row>
    <row r="67" spans="1:21" x14ac:dyDescent="0.2">
      <c r="A67" s="2" t="s">
        <v>60</v>
      </c>
      <c r="B67" s="13">
        <f t="shared" si="24"/>
        <v>101329.29386721947</v>
      </c>
      <c r="C67" s="30">
        <v>0</v>
      </c>
      <c r="D67" s="73">
        <f t="shared" si="25"/>
        <v>0</v>
      </c>
      <c r="E67" s="31">
        <v>0</v>
      </c>
      <c r="F67" s="30">
        <f>[1]CUADRO456!I108</f>
        <v>50659.722628681266</v>
      </c>
      <c r="G67" s="73">
        <f t="shared" si="26"/>
        <v>49.995140294834265</v>
      </c>
      <c r="H67" s="31">
        <f>[1]CUADRO456!K108</f>
        <v>5.992889062771253</v>
      </c>
      <c r="I67" s="30">
        <f>[1]CUADRO456!L108</f>
        <v>50669.571238538214</v>
      </c>
      <c r="J67" s="73">
        <f t="shared" si="27"/>
        <v>50.00485970516575</v>
      </c>
      <c r="K67" s="31">
        <f>[1]CUADRO456!N108</f>
        <v>6.1756889465890881</v>
      </c>
      <c r="L67" s="30">
        <v>0</v>
      </c>
      <c r="M67" s="73">
        <f t="shared" si="28"/>
        <v>0</v>
      </c>
      <c r="N67" s="31">
        <v>0</v>
      </c>
      <c r="O67" s="30">
        <v>0</v>
      </c>
      <c r="P67" s="73">
        <f t="shared" si="29"/>
        <v>0</v>
      </c>
      <c r="Q67" s="31">
        <v>0</v>
      </c>
      <c r="R67"/>
      <c r="S67"/>
      <c r="T67"/>
      <c r="U67"/>
    </row>
    <row r="68" spans="1:21" x14ac:dyDescent="0.2">
      <c r="A68" s="2" t="s">
        <v>61</v>
      </c>
      <c r="B68" s="13">
        <f t="shared" si="24"/>
        <v>252307.01696661848</v>
      </c>
      <c r="C68" s="30">
        <v>0</v>
      </c>
      <c r="D68" s="73">
        <f t="shared" si="25"/>
        <v>0</v>
      </c>
      <c r="E68" s="31">
        <v>0</v>
      </c>
      <c r="F68" s="30">
        <f>[1]CUADRO456!I109</f>
        <v>53416.789205904526</v>
      </c>
      <c r="G68" s="73">
        <f t="shared" si="26"/>
        <v>21.171345073201767</v>
      </c>
      <c r="H68" s="31">
        <f>[1]CUADRO456!K109</f>
        <v>6.9790177089452055</v>
      </c>
      <c r="I68" s="30">
        <f>[1]CUADRO456!L109</f>
        <v>198890.22776071395</v>
      </c>
      <c r="J68" s="73">
        <f t="shared" si="27"/>
        <v>78.828654926798237</v>
      </c>
      <c r="K68" s="31">
        <f>[1]CUADRO456!N109</f>
        <v>7.2666189289646335</v>
      </c>
      <c r="L68" s="30">
        <v>0</v>
      </c>
      <c r="M68" s="73">
        <f t="shared" si="28"/>
        <v>0</v>
      </c>
      <c r="N68" s="31">
        <v>0</v>
      </c>
      <c r="O68" s="30">
        <v>0</v>
      </c>
      <c r="P68" s="73">
        <f t="shared" si="29"/>
        <v>0</v>
      </c>
      <c r="Q68" s="31">
        <v>0</v>
      </c>
      <c r="R68"/>
      <c r="S68"/>
      <c r="T68"/>
      <c r="U68"/>
    </row>
    <row r="69" spans="1:21" x14ac:dyDescent="0.2">
      <c r="A69" s="2" t="s">
        <v>62</v>
      </c>
      <c r="B69" s="13">
        <f t="shared" si="24"/>
        <v>136907.90510325928</v>
      </c>
      <c r="C69" s="30">
        <v>0</v>
      </c>
      <c r="D69" s="73">
        <f t="shared" si="25"/>
        <v>0</v>
      </c>
      <c r="E69" s="31">
        <v>0</v>
      </c>
      <c r="F69" s="30">
        <f>[1]CUADRO456!I110</f>
        <v>23336.632185815048</v>
      </c>
      <c r="G69" s="73">
        <f t="shared" si="26"/>
        <v>17.04549650965296</v>
      </c>
      <c r="H69" s="31">
        <f>[1]CUADRO456!K110</f>
        <v>7.8451112986588303</v>
      </c>
      <c r="I69" s="30">
        <f>[1]CUADRO456!L110</f>
        <v>113571.27291744424</v>
      </c>
      <c r="J69" s="73">
        <f t="shared" si="27"/>
        <v>82.954503490347037</v>
      </c>
      <c r="K69" s="31">
        <f>[1]CUADRO456!N110</f>
        <v>8.0641247528567579</v>
      </c>
      <c r="L69" s="30">
        <v>0</v>
      </c>
      <c r="M69" s="73">
        <f t="shared" si="28"/>
        <v>0</v>
      </c>
      <c r="N69" s="31">
        <v>0</v>
      </c>
      <c r="O69" s="30">
        <v>0</v>
      </c>
      <c r="P69" s="73">
        <f t="shared" si="29"/>
        <v>0</v>
      </c>
      <c r="Q69" s="31">
        <v>0</v>
      </c>
      <c r="R69"/>
      <c r="S69"/>
      <c r="T69"/>
      <c r="U69"/>
    </row>
    <row r="70" spans="1:21" x14ac:dyDescent="0.2">
      <c r="A70" s="2" t="s">
        <v>63</v>
      </c>
      <c r="B70" s="13">
        <f t="shared" si="24"/>
        <v>483519.27397133259</v>
      </c>
      <c r="C70" s="30">
        <v>0</v>
      </c>
      <c r="D70" s="73">
        <f t="shared" si="25"/>
        <v>0</v>
      </c>
      <c r="E70" s="31">
        <v>0</v>
      </c>
      <c r="F70" s="30">
        <f>[1]CUADRO456!I111</f>
        <v>215065.19137488698</v>
      </c>
      <c r="G70" s="73">
        <f t="shared" si="26"/>
        <v>44.479135155972713</v>
      </c>
      <c r="H70" s="31">
        <f>[1]CUADRO456!K111</f>
        <v>5.7142986387462633</v>
      </c>
      <c r="I70" s="30">
        <f>[1]CUADRO456!L111</f>
        <v>268454.08259644557</v>
      </c>
      <c r="J70" s="73">
        <f t="shared" si="27"/>
        <v>55.520864844027287</v>
      </c>
      <c r="K70" s="31">
        <f>[1]CUADRO456!N111</f>
        <v>6.3821152777792509</v>
      </c>
      <c r="L70" s="30">
        <v>0</v>
      </c>
      <c r="M70" s="73">
        <f t="shared" si="28"/>
        <v>0</v>
      </c>
      <c r="N70" s="31">
        <v>0</v>
      </c>
      <c r="O70" s="30">
        <v>0</v>
      </c>
      <c r="P70" s="73">
        <f t="shared" si="29"/>
        <v>0</v>
      </c>
      <c r="Q70" s="31">
        <v>0</v>
      </c>
      <c r="R70"/>
      <c r="S70"/>
      <c r="T70"/>
      <c r="U70"/>
    </row>
    <row r="71" spans="1:21" x14ac:dyDescent="0.2">
      <c r="A71" s="2" t="s">
        <v>64</v>
      </c>
      <c r="B71" s="13">
        <f t="shared" si="24"/>
        <v>1271.0434268346121</v>
      </c>
      <c r="C71" s="30">
        <v>0</v>
      </c>
      <c r="D71" s="73">
        <f t="shared" si="25"/>
        <v>0</v>
      </c>
      <c r="E71" s="31">
        <v>0</v>
      </c>
      <c r="F71" s="30">
        <f>[1]CUADRO456!I112</f>
        <v>0</v>
      </c>
      <c r="G71" s="73">
        <f t="shared" si="26"/>
        <v>0</v>
      </c>
      <c r="H71" s="31">
        <f>[1]CUADRO456!K112</f>
        <v>0</v>
      </c>
      <c r="I71" s="30">
        <f>[1]CUADRO456!L112</f>
        <v>1271.0434268346121</v>
      </c>
      <c r="J71" s="73">
        <f t="shared" si="27"/>
        <v>100</v>
      </c>
      <c r="K71" s="31">
        <f>[1]CUADRO456!N112</f>
        <v>8</v>
      </c>
      <c r="L71" s="30">
        <v>0</v>
      </c>
      <c r="M71" s="73">
        <f t="shared" si="28"/>
        <v>0</v>
      </c>
      <c r="N71" s="31">
        <v>0</v>
      </c>
      <c r="O71" s="30">
        <v>0</v>
      </c>
      <c r="P71" s="73">
        <f t="shared" si="29"/>
        <v>0</v>
      </c>
      <c r="Q71" s="31">
        <v>0</v>
      </c>
      <c r="R71"/>
      <c r="S71"/>
      <c r="T71"/>
      <c r="U71"/>
    </row>
    <row r="72" spans="1:21" x14ac:dyDescent="0.2">
      <c r="A72" s="2" t="s">
        <v>52</v>
      </c>
      <c r="B72" s="13">
        <f t="shared" si="24"/>
        <v>0</v>
      </c>
      <c r="C72" s="30">
        <v>0</v>
      </c>
      <c r="D72" s="73">
        <f t="shared" si="25"/>
        <v>0</v>
      </c>
      <c r="E72" s="31">
        <v>0</v>
      </c>
      <c r="F72" s="30">
        <f>[1]CUADRO456!I113</f>
        <v>0</v>
      </c>
      <c r="G72" s="73">
        <f t="shared" si="26"/>
        <v>0</v>
      </c>
      <c r="H72" s="31">
        <f>[1]CUADRO456!K113</f>
        <v>0</v>
      </c>
      <c r="I72" s="30">
        <f>[1]CUADRO456!L113</f>
        <v>0</v>
      </c>
      <c r="J72" s="73">
        <f t="shared" si="27"/>
        <v>0</v>
      </c>
      <c r="K72" s="31">
        <f>[1]CUADRO456!N113</f>
        <v>0</v>
      </c>
      <c r="L72" s="30">
        <v>0</v>
      </c>
      <c r="M72" s="73">
        <f t="shared" si="28"/>
        <v>0</v>
      </c>
      <c r="N72" s="31">
        <v>0</v>
      </c>
      <c r="O72" s="30">
        <v>0</v>
      </c>
      <c r="P72" s="73">
        <f t="shared" si="29"/>
        <v>0</v>
      </c>
      <c r="Q72" s="31">
        <v>0</v>
      </c>
      <c r="R72"/>
      <c r="S72"/>
      <c r="T72"/>
      <c r="U72"/>
    </row>
    <row r="73" spans="1:21" x14ac:dyDescent="0.2">
      <c r="A73" s="2" t="s">
        <v>53</v>
      </c>
      <c r="B73" s="13">
        <f t="shared" si="24"/>
        <v>0</v>
      </c>
      <c r="C73" s="30">
        <v>0</v>
      </c>
      <c r="D73" s="73">
        <f t="shared" si="25"/>
        <v>0</v>
      </c>
      <c r="E73" s="31">
        <v>0</v>
      </c>
      <c r="F73" s="30">
        <f>[1]CUADRO456!I114</f>
        <v>0</v>
      </c>
      <c r="G73" s="73">
        <f t="shared" si="26"/>
        <v>0</v>
      </c>
      <c r="H73" s="31">
        <f>[1]CUADRO456!K114</f>
        <v>0</v>
      </c>
      <c r="I73" s="30">
        <f>[1]CUADRO456!L114</f>
        <v>0</v>
      </c>
      <c r="J73" s="73">
        <f t="shared" si="27"/>
        <v>0</v>
      </c>
      <c r="K73" s="31">
        <f>[1]CUADRO456!N114</f>
        <v>0</v>
      </c>
      <c r="L73" s="30">
        <v>0</v>
      </c>
      <c r="M73" s="73">
        <f t="shared" si="28"/>
        <v>0</v>
      </c>
      <c r="N73" s="31">
        <v>0</v>
      </c>
      <c r="O73" s="30">
        <v>0</v>
      </c>
      <c r="P73" s="73">
        <f t="shared" si="29"/>
        <v>0</v>
      </c>
      <c r="Q73" s="31">
        <v>0</v>
      </c>
      <c r="R73"/>
      <c r="S73"/>
      <c r="T73"/>
      <c r="U73"/>
    </row>
    <row r="74" spans="1:21" x14ac:dyDescent="0.2">
      <c r="A74" s="2" t="s">
        <v>54</v>
      </c>
      <c r="B74" s="13">
        <f t="shared" si="24"/>
        <v>2841.2543647266002</v>
      </c>
      <c r="C74" s="30">
        <v>0</v>
      </c>
      <c r="D74" s="73">
        <f t="shared" si="25"/>
        <v>0</v>
      </c>
      <c r="E74" s="31">
        <v>0</v>
      </c>
      <c r="F74" s="30">
        <f>[1]CUADRO456!I115</f>
        <v>2841.2543647266002</v>
      </c>
      <c r="G74" s="73">
        <f t="shared" si="26"/>
        <v>100</v>
      </c>
      <c r="H74" s="31">
        <f>[1]CUADRO456!K115</f>
        <v>7.8456396841564695</v>
      </c>
      <c r="I74" s="30">
        <f>[1]CUADRO456!L115</f>
        <v>0</v>
      </c>
      <c r="J74" s="73">
        <f t="shared" si="27"/>
        <v>0</v>
      </c>
      <c r="K74" s="31">
        <f>[1]CUADRO456!N115</f>
        <v>0</v>
      </c>
      <c r="L74" s="30">
        <v>0</v>
      </c>
      <c r="M74" s="73">
        <f t="shared" si="28"/>
        <v>0</v>
      </c>
      <c r="N74" s="31">
        <v>0</v>
      </c>
      <c r="O74" s="30">
        <v>0</v>
      </c>
      <c r="P74" s="73">
        <f t="shared" si="29"/>
        <v>0</v>
      </c>
      <c r="Q74" s="31">
        <v>0</v>
      </c>
      <c r="R74"/>
      <c r="S74"/>
      <c r="T74"/>
      <c r="U74"/>
    </row>
    <row r="75" spans="1:21" x14ac:dyDescent="0.2">
      <c r="A75" s="38"/>
      <c r="B75" s="52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/>
      <c r="S75"/>
      <c r="T75"/>
      <c r="U75"/>
    </row>
    <row r="76" spans="1:21" x14ac:dyDescent="0.2">
      <c r="A76" s="1" t="str">
        <f>A24</f>
        <v>Fuente: Instituto Nacional de Estadística (INE).  LXXIV Encuesta Permanente de Hogares de Propósitos Múltiples, Junio 2022.</v>
      </c>
      <c r="R76"/>
      <c r="S76"/>
      <c r="T76"/>
      <c r="U76"/>
    </row>
    <row r="77" spans="1:21" x14ac:dyDescent="0.2">
      <c r="A77" s="1" t="s">
        <v>0</v>
      </c>
      <c r="R77"/>
      <c r="S77"/>
      <c r="T77"/>
      <c r="U77"/>
    </row>
    <row r="78" spans="1:21" x14ac:dyDescent="0.2">
      <c r="A78" s="1" t="s">
        <v>30</v>
      </c>
      <c r="R78"/>
      <c r="S78"/>
      <c r="T78"/>
      <c r="U78"/>
    </row>
  </sheetData>
  <mergeCells count="18">
    <mergeCell ref="A28:Q28"/>
    <mergeCell ref="A31:A32"/>
    <mergeCell ref="B31:B32"/>
    <mergeCell ref="C31:E31"/>
    <mergeCell ref="F31:H31"/>
    <mergeCell ref="I31:K31"/>
    <mergeCell ref="L31:N31"/>
    <mergeCell ref="O31:Q31"/>
    <mergeCell ref="A29:Q29"/>
    <mergeCell ref="A1:Q1"/>
    <mergeCell ref="A3:A4"/>
    <mergeCell ref="B3:B4"/>
    <mergeCell ref="C3:E3"/>
    <mergeCell ref="F3:H3"/>
    <mergeCell ref="I3:K3"/>
    <mergeCell ref="L3:N3"/>
    <mergeCell ref="O3:Q3"/>
    <mergeCell ref="A2:Q2"/>
  </mergeCells>
  <printOptions horizontalCentered="1"/>
  <pageMargins left="0.74748031496062994" right="0.15748031496062992" top="0.27559055118110237" bottom="1.2204724409448819" header="0.15748031496062992" footer="0"/>
  <pageSetup paperSize="9" scale="85" firstPageNumber="62" orientation="landscape" useFirstPageNumber="1" r:id="rId1"/>
  <headerFooter alignWithMargins="0">
    <oddFooter>&amp;L&amp;Z&amp;F+&amp;F+&amp;A&amp;C&amp;8&amp;P&amp;R&amp;D+&amp;T</oddFooter>
  </headerFooter>
  <rowBreaks count="1" manualBreakCount="1">
    <brk id="2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Q80"/>
  <sheetViews>
    <sheetView zoomScaleNormal="100" workbookViewId="0">
      <selection activeCell="R65" sqref="R65"/>
    </sheetView>
  </sheetViews>
  <sheetFormatPr baseColWidth="10" defaultColWidth="12" defaultRowHeight="11.25" x14ac:dyDescent="0.2"/>
  <cols>
    <col min="1" max="1" width="46.1640625" style="24" customWidth="1"/>
    <col min="2" max="2" width="11.6640625" style="24" bestFit="1" customWidth="1"/>
    <col min="3" max="3" width="10.6640625" style="24" bestFit="1" customWidth="1"/>
    <col min="4" max="5" width="7.6640625" style="24" bestFit="1" customWidth="1"/>
    <col min="6" max="6" width="9.6640625" style="24" bestFit="1" customWidth="1"/>
    <col min="7" max="7" width="7.6640625" style="24" bestFit="1" customWidth="1"/>
    <col min="8" max="8" width="6.5" style="24" bestFit="1" customWidth="1"/>
    <col min="9" max="9" width="10.6640625" style="24" bestFit="1" customWidth="1"/>
    <col min="10" max="10" width="7.6640625" style="24" bestFit="1" customWidth="1"/>
    <col min="11" max="11" width="6.5" style="24" bestFit="1" customWidth="1"/>
    <col min="12" max="12" width="10.6640625" style="24" customWidth="1"/>
    <col min="13" max="13" width="7" style="24" bestFit="1" customWidth="1"/>
    <col min="14" max="14" width="7.6640625" style="24" bestFit="1" customWidth="1"/>
    <col min="15" max="15" width="10.33203125" style="24" bestFit="1" customWidth="1"/>
    <col min="16" max="16" width="7.6640625" style="24" bestFit="1" customWidth="1"/>
    <col min="17" max="17" width="6.5" style="24" bestFit="1" customWidth="1"/>
    <col min="18" max="18" width="48.5" style="24" bestFit="1" customWidth="1"/>
    <col min="19" max="19" width="10.5" style="24" bestFit="1" customWidth="1"/>
    <col min="20" max="20" width="10.6640625" style="24" bestFit="1" customWidth="1"/>
    <col min="21" max="21" width="6" style="24" bestFit="1" customWidth="1"/>
    <col min="22" max="22" width="7" style="24" bestFit="1" customWidth="1"/>
    <col min="23" max="23" width="9" style="24" bestFit="1" customWidth="1"/>
    <col min="24" max="24" width="6" style="24" bestFit="1" customWidth="1"/>
    <col min="25" max="25" width="7" style="24" bestFit="1" customWidth="1"/>
    <col min="26" max="26" width="9" style="24" bestFit="1" customWidth="1"/>
    <col min="27" max="27" width="6" style="24" bestFit="1" customWidth="1"/>
    <col min="28" max="28" width="7" style="24" bestFit="1" customWidth="1"/>
    <col min="29" max="29" width="9" style="24" bestFit="1" customWidth="1"/>
    <col min="30" max="30" width="6" style="24" bestFit="1" customWidth="1"/>
    <col min="31" max="31" width="7" style="24" bestFit="1" customWidth="1"/>
    <col min="32" max="32" width="8" style="24" bestFit="1" customWidth="1"/>
    <col min="33" max="33" width="6" style="24" bestFit="1" customWidth="1"/>
    <col min="34" max="34" width="7" style="24" bestFit="1" customWidth="1"/>
    <col min="35" max="16384" width="12" style="24"/>
  </cols>
  <sheetData>
    <row r="1" spans="1:17" x14ac:dyDescent="0.2">
      <c r="A1" s="82" t="s">
        <v>78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</row>
    <row r="2" spans="1:17" ht="26.25" customHeight="1" x14ac:dyDescent="0.35">
      <c r="A2" s="83" t="s">
        <v>26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</row>
    <row r="3" spans="1:17" ht="37.5" customHeight="1" x14ac:dyDescent="0.2">
      <c r="A3" s="84" t="s">
        <v>21</v>
      </c>
      <c r="B3" s="92" t="s">
        <v>15</v>
      </c>
      <c r="C3" s="94" t="s">
        <v>24</v>
      </c>
      <c r="D3" s="94"/>
      <c r="E3" s="94"/>
      <c r="F3" s="79" t="s">
        <v>80</v>
      </c>
      <c r="G3" s="79"/>
      <c r="H3" s="79"/>
      <c r="I3" s="79" t="s">
        <v>81</v>
      </c>
      <c r="J3" s="79"/>
      <c r="K3" s="79"/>
      <c r="L3" s="94" t="str">
        <f>'C04'!L3:N3</f>
        <v>Buscador no disponible</v>
      </c>
      <c r="M3" s="94"/>
      <c r="N3" s="94"/>
      <c r="O3" s="94" t="str">
        <f>'C04'!O3:Q3</f>
        <v>Disponible no buscador</v>
      </c>
      <c r="P3" s="94"/>
      <c r="Q3" s="94"/>
    </row>
    <row r="4" spans="1:17" x14ac:dyDescent="0.2">
      <c r="A4" s="85"/>
      <c r="B4" s="93"/>
      <c r="C4" s="33" t="s">
        <v>18</v>
      </c>
      <c r="D4" s="33" t="s">
        <v>23</v>
      </c>
      <c r="E4" s="33" t="s">
        <v>17</v>
      </c>
      <c r="F4" s="33" t="s">
        <v>18</v>
      </c>
      <c r="G4" s="33" t="s">
        <v>23</v>
      </c>
      <c r="H4" s="33" t="s">
        <v>17</v>
      </c>
      <c r="I4" s="33" t="s">
        <v>18</v>
      </c>
      <c r="J4" s="33" t="s">
        <v>23</v>
      </c>
      <c r="K4" s="33" t="s">
        <v>17</v>
      </c>
      <c r="L4" s="33" t="s">
        <v>18</v>
      </c>
      <c r="M4" s="33" t="s">
        <v>23</v>
      </c>
      <c r="N4" s="33" t="s">
        <v>17</v>
      </c>
      <c r="O4" s="33" t="s">
        <v>18</v>
      </c>
      <c r="P4" s="33" t="s">
        <v>23</v>
      </c>
      <c r="Q4" s="33" t="s">
        <v>17</v>
      </c>
    </row>
    <row r="5" spans="1:17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</row>
    <row r="6" spans="1:17" x14ac:dyDescent="0.2">
      <c r="A6" s="3" t="s">
        <v>31</v>
      </c>
      <c r="B6" s="74">
        <f>SUM(C6,F6,I6,L6,O6)</f>
        <v>1271337.4613672735</v>
      </c>
      <c r="C6" s="67">
        <f>[1]CUADRO456!F123</f>
        <v>212674.4211012733</v>
      </c>
      <c r="D6" s="72">
        <f>IF(ISNUMBER(C6/$B6*100),C6/$B6*100,0)</f>
        <v>16.728400410112222</v>
      </c>
      <c r="E6" s="68">
        <f>[1]CUADRO456!H123</f>
        <v>9.7700240849416708</v>
      </c>
      <c r="F6" s="67">
        <f>[1]CUADRO456!I123</f>
        <v>343818.71722375666</v>
      </c>
      <c r="G6" s="72">
        <f>IF(ISNUMBER(F6/$B6*100),F6/$B6*100,0)</f>
        <v>27.04385953151991</v>
      </c>
      <c r="H6" s="68">
        <f>[1]CUADRO456!K123</f>
        <v>8.6492199916052375</v>
      </c>
      <c r="I6" s="67">
        <f>[1]CUADRO456!L123</f>
        <v>464974.80769455194</v>
      </c>
      <c r="J6" s="72">
        <f>IF(ISNUMBER(I6/$B6*100),I6/$B6*100,0)</f>
        <v>36.573673145326012</v>
      </c>
      <c r="K6" s="68">
        <f>[1]CUADRO456!N123</f>
        <v>8.5286325184277878</v>
      </c>
      <c r="L6" s="67">
        <f>[1]CUADRO456!O123</f>
        <v>17888.349624775252</v>
      </c>
      <c r="M6" s="72">
        <f>IF(ISNUMBER(L6/$B6*100),L6/$B6*100,0)</f>
        <v>1.4070496755076372</v>
      </c>
      <c r="N6" s="68">
        <f>[1]CUADRO456!Q123</f>
        <v>8.9056055551539739</v>
      </c>
      <c r="O6" s="67">
        <f>[1]CUADRO456!R123</f>
        <v>231981.16572291628</v>
      </c>
      <c r="P6" s="72">
        <f>IF(ISNUMBER(O6/$B6*100),O6/$B6*100,0)</f>
        <v>18.247017237534216</v>
      </c>
      <c r="Q6" s="68">
        <f>[1]CUADRO456!T123</f>
        <v>7.2854279003862761</v>
      </c>
    </row>
    <row r="7" spans="1:17" x14ac:dyDescent="0.2">
      <c r="A7" s="3"/>
    </row>
    <row r="8" spans="1:17" x14ac:dyDescent="0.2">
      <c r="A8" s="3" t="s">
        <v>14</v>
      </c>
      <c r="B8" s="67"/>
      <c r="C8" s="67"/>
      <c r="D8" s="72"/>
      <c r="E8" s="68"/>
      <c r="F8" s="67"/>
      <c r="G8" s="72"/>
      <c r="H8" s="68"/>
      <c r="I8" s="67"/>
      <c r="J8" s="72"/>
      <c r="K8" s="68"/>
      <c r="L8" s="67"/>
      <c r="M8" s="72"/>
      <c r="N8" s="68"/>
      <c r="O8" s="67"/>
      <c r="P8" s="72"/>
      <c r="Q8" s="68"/>
    </row>
    <row r="9" spans="1:17" x14ac:dyDescent="0.2">
      <c r="A9" s="26" t="s">
        <v>13</v>
      </c>
      <c r="B9" s="71">
        <f>SUM(C9,F9,I9,L9,O9)</f>
        <v>775494.34167747432</v>
      </c>
      <c r="C9" s="30">
        <f>[1]CUADRO456!F124</f>
        <v>158223.8285838411</v>
      </c>
      <c r="D9" s="73">
        <f>IF(ISNUMBER(C9/$B9*100),C9/$B9*100,0)</f>
        <v>20.40296364272454</v>
      </c>
      <c r="E9" s="31">
        <f>[1]CUADRO456!H124</f>
        <v>10.499852274399871</v>
      </c>
      <c r="F9" s="30">
        <f>[1]CUADRO456!I124</f>
        <v>207887.68407616668</v>
      </c>
      <c r="G9" s="73">
        <f>IF(ISNUMBER(F9/$B9*100),F9/$B9*100,0)</f>
        <v>26.807118105656858</v>
      </c>
      <c r="H9" s="31">
        <f>[1]CUADRO456!K124</f>
        <v>9.5887508487618938</v>
      </c>
      <c r="I9" s="30">
        <f>[1]CUADRO456!L124</f>
        <v>307040.09617566905</v>
      </c>
      <c r="J9" s="73">
        <f>IF(ISNUMBER(I9/$B9*100),I9/$B9*100,0)</f>
        <v>39.592822239232547</v>
      </c>
      <c r="K9" s="31">
        <f>[1]CUADRO456!N124</f>
        <v>9.1761902687956294</v>
      </c>
      <c r="L9" s="30">
        <f>[1]CUADRO456!O124</f>
        <v>12327.534632373821</v>
      </c>
      <c r="M9" s="73">
        <f>IF(ISNUMBER(L9/$B9*100),L9/$B9*100,0)</f>
        <v>1.5896356646146625</v>
      </c>
      <c r="N9" s="31">
        <f>[1]CUADRO456!Q124</f>
        <v>8.9250375452808015</v>
      </c>
      <c r="O9" s="30">
        <f>[1]CUADRO456!R124</f>
        <v>90015.198209423615</v>
      </c>
      <c r="P9" s="73">
        <f>IF(ISNUMBER(O9/$B9*100),O9/$B9*100,0)</f>
        <v>11.60746034777139</v>
      </c>
      <c r="Q9" s="31">
        <f>[1]CUADRO456!T124</f>
        <v>8.6108157921707207</v>
      </c>
    </row>
    <row r="10" spans="1:17" x14ac:dyDescent="0.2">
      <c r="A10" s="29" t="s">
        <v>12</v>
      </c>
      <c r="B10" s="71">
        <f>SUM(C10,F10,I10,L10,O10)</f>
        <v>196556.3899041829</v>
      </c>
      <c r="C10" s="30">
        <f>[1]CUADRO456!F126</f>
        <v>52144.82476227657</v>
      </c>
      <c r="D10" s="73">
        <f>IF(ISNUMBER(C10/$B10*100),C10/$B10*100,0)</f>
        <v>26.529193371783066</v>
      </c>
      <c r="E10" s="31">
        <f>[1]CUADRO456!H126</f>
        <v>11.535916018331026</v>
      </c>
      <c r="F10" s="30">
        <f>[1]CUADRO456!I126</f>
        <v>63845.182895673192</v>
      </c>
      <c r="G10" s="73">
        <f>IF(ISNUMBER(F10/$B10*100),F10/$B10*100,0)</f>
        <v>32.481865853761541</v>
      </c>
      <c r="H10" s="31">
        <f>[1]CUADRO456!K126</f>
        <v>9.7272532533604661</v>
      </c>
      <c r="I10" s="30">
        <f>[1]CUADRO456!L126</f>
        <v>54843.630652890752</v>
      </c>
      <c r="J10" s="73">
        <f>IF(ISNUMBER(I10/$B10*100),I10/$B10*100,0)</f>
        <v>27.902237459502523</v>
      </c>
      <c r="K10" s="31">
        <f>[1]CUADRO456!N126</f>
        <v>10.116159487482092</v>
      </c>
      <c r="L10" s="30">
        <f>[1]CUADRO456!O126</f>
        <v>2300.4581576821811</v>
      </c>
      <c r="M10" s="73">
        <f>IF(ISNUMBER(L10/$B10*100),L10/$B10*100,0)</f>
        <v>1.1703807537387139</v>
      </c>
      <c r="N10" s="31">
        <f>[1]CUADRO456!Q126</f>
        <v>9.1212121212121211</v>
      </c>
      <c r="O10" s="30">
        <f>[1]CUADRO456!R126</f>
        <v>23422.29343566022</v>
      </c>
      <c r="P10" s="73">
        <f>IF(ISNUMBER(O10/$B10*100),O10/$B10*100,0)</f>
        <v>11.916322561214161</v>
      </c>
      <c r="Q10" s="31">
        <f>[1]CUADRO456!T126</f>
        <v>9.3320909970958379</v>
      </c>
    </row>
    <row r="11" spans="1:17" x14ac:dyDescent="0.2">
      <c r="A11" s="29" t="s">
        <v>11</v>
      </c>
      <c r="B11" s="71">
        <f t="shared" ref="B11:B13" si="0">SUM(C11,F11,I11,L11,O11)</f>
        <v>86405.856492398103</v>
      </c>
      <c r="C11" s="30">
        <f>[1]CUADRO456!F127</f>
        <v>16619.710962307669</v>
      </c>
      <c r="D11" s="73">
        <f t="shared" ref="D11:D13" si="1">IF(ISNUMBER(C11/$B11*100),C11/$B11*100,0)</f>
        <v>19.234472797303795</v>
      </c>
      <c r="E11" s="31">
        <f>[1]CUADRO456!H127</f>
        <v>10.69180754226268</v>
      </c>
      <c r="F11" s="30">
        <f>[1]CUADRO456!I127</f>
        <v>17098.125670859692</v>
      </c>
      <c r="G11" s="73">
        <f t="shared" ref="G11:G13" si="2">IF(ISNUMBER(F11/$B11*100),F11/$B11*100,0)</f>
        <v>19.788155994222414</v>
      </c>
      <c r="H11" s="31">
        <f>[1]CUADRO456!K127</f>
        <v>9.2779255319148923</v>
      </c>
      <c r="I11" s="30">
        <f>[1]CUADRO456!L127</f>
        <v>42953.320572171921</v>
      </c>
      <c r="J11" s="73">
        <f t="shared" ref="J11:J13" si="3">IF(ISNUMBER(I11/$B11*100),I11/$B11*100,0)</f>
        <v>49.711121810303347</v>
      </c>
      <c r="K11" s="31">
        <f>[1]CUADRO456!N127</f>
        <v>9.1647528706939578</v>
      </c>
      <c r="L11" s="30">
        <f>[1]CUADRO456!O127</f>
        <v>1601.6492416742049</v>
      </c>
      <c r="M11" s="73">
        <f t="shared" ref="M11:M13" si="4">IF(ISNUMBER(L11/$B11*100),L11/$B11*100,0)</f>
        <v>1.8536350505536814</v>
      </c>
      <c r="N11" s="31">
        <f>[1]CUADRO456!Q127</f>
        <v>11.259740259740258</v>
      </c>
      <c r="O11" s="30">
        <f>[1]CUADRO456!R127</f>
        <v>8133.0500453845998</v>
      </c>
      <c r="P11" s="73">
        <f t="shared" ref="P11:P13" si="5">IF(ISNUMBER(O11/$B11*100),O11/$B11*100,0)</f>
        <v>9.4126143476167456</v>
      </c>
      <c r="Q11" s="31">
        <f>[1]CUADRO456!T127</f>
        <v>9.8448753462603893</v>
      </c>
    </row>
    <row r="12" spans="1:17" x14ac:dyDescent="0.2">
      <c r="A12" s="29" t="s">
        <v>10</v>
      </c>
      <c r="B12" s="71">
        <f t="shared" si="0"/>
        <v>492532.09528089501</v>
      </c>
      <c r="C12" s="30">
        <f>[1]CUADRO456!F128</f>
        <v>89459.292859256981</v>
      </c>
      <c r="D12" s="73">
        <f t="shared" si="1"/>
        <v>18.163139766198917</v>
      </c>
      <c r="E12" s="31">
        <f>[1]CUADRO456!H128</f>
        <v>9.8547099695107239</v>
      </c>
      <c r="F12" s="30">
        <f>[1]CUADRO456!I128</f>
        <v>126944.37550963467</v>
      </c>
      <c r="G12" s="73">
        <f t="shared" si="2"/>
        <v>25.773828086723423</v>
      </c>
      <c r="H12" s="31">
        <f>[1]CUADRO456!K128</f>
        <v>9.5584381273391905</v>
      </c>
      <c r="I12" s="30">
        <f>[1]CUADRO456!L128</f>
        <v>209243.14495060715</v>
      </c>
      <c r="J12" s="73">
        <f t="shared" si="3"/>
        <v>42.483149211073055</v>
      </c>
      <c r="K12" s="31">
        <f>[1]CUADRO456!N128</f>
        <v>8.9305902047449042</v>
      </c>
      <c r="L12" s="30">
        <f>[1]CUADRO456!O128</f>
        <v>8425.4272330174354</v>
      </c>
      <c r="M12" s="73">
        <f t="shared" si="4"/>
        <v>1.7106351674833185</v>
      </c>
      <c r="N12" s="31">
        <f>[1]CUADRO456!Q128</f>
        <v>8.4276543123858048</v>
      </c>
      <c r="O12" s="30">
        <f>[1]CUADRO456!R128</f>
        <v>58459.854728378748</v>
      </c>
      <c r="P12" s="73">
        <f t="shared" si="5"/>
        <v>11.869247768521282</v>
      </c>
      <c r="Q12" s="31">
        <f>[1]CUADRO456!T128</f>
        <v>8.1337907039296109</v>
      </c>
    </row>
    <row r="13" spans="1:17" x14ac:dyDescent="0.2">
      <c r="A13" s="26" t="s">
        <v>9</v>
      </c>
      <c r="B13" s="71">
        <f t="shared" si="0"/>
        <v>495843.11968980078</v>
      </c>
      <c r="C13" s="30">
        <f>[1]CUADRO456!F129</f>
        <v>54450.592517432669</v>
      </c>
      <c r="D13" s="73">
        <f t="shared" si="1"/>
        <v>10.981415362080034</v>
      </c>
      <c r="E13" s="31">
        <f>[1]CUADRO456!H129</f>
        <v>7.5581190301249057</v>
      </c>
      <c r="F13" s="30">
        <f>[1]CUADRO456!I129</f>
        <v>135931.03314759006</v>
      </c>
      <c r="G13" s="73">
        <f t="shared" si="2"/>
        <v>27.414121069710205</v>
      </c>
      <c r="H13" s="31">
        <f>[1]CUADRO456!K129</f>
        <v>7.149564239527697</v>
      </c>
      <c r="I13" s="30">
        <f>[1]CUADRO456!L129</f>
        <v>157934.71151888344</v>
      </c>
      <c r="J13" s="73">
        <f t="shared" si="3"/>
        <v>31.851750129695724</v>
      </c>
      <c r="K13" s="31">
        <f>[1]CUADRO456!N129</f>
        <v>7.2588007084422674</v>
      </c>
      <c r="L13" s="30">
        <f>[1]CUADRO456!O129</f>
        <v>5560.8149924014288</v>
      </c>
      <c r="M13" s="73">
        <f t="shared" si="4"/>
        <v>1.1214867710336027</v>
      </c>
      <c r="N13" s="31">
        <f>[1]CUADRO456!Q129</f>
        <v>8.8571428571428577</v>
      </c>
      <c r="O13" s="30">
        <f>[1]CUADRO456!R129</f>
        <v>141965.96751349315</v>
      </c>
      <c r="P13" s="73">
        <f t="shared" si="5"/>
        <v>28.63122666748043</v>
      </c>
      <c r="Q13" s="31">
        <f>[1]CUADRO456!T129</f>
        <v>6.4129951396131348</v>
      </c>
    </row>
    <row r="14" spans="1:17" x14ac:dyDescent="0.2">
      <c r="A14" s="26"/>
      <c r="B14" s="71"/>
      <c r="C14" s="30"/>
      <c r="D14" s="73"/>
      <c r="E14" s="31"/>
      <c r="F14" s="30"/>
      <c r="G14" s="73"/>
      <c r="H14" s="31"/>
      <c r="I14" s="30"/>
      <c r="J14" s="73"/>
      <c r="K14" s="31"/>
      <c r="L14" s="30"/>
      <c r="M14" s="73"/>
      <c r="N14" s="31"/>
      <c r="O14" s="30"/>
      <c r="P14" s="73"/>
      <c r="Q14" s="31"/>
    </row>
    <row r="15" spans="1:17" x14ac:dyDescent="0.2">
      <c r="A15" s="3" t="s">
        <v>8</v>
      </c>
    </row>
    <row r="16" spans="1:17" x14ac:dyDescent="0.2">
      <c r="A16" s="26" t="s">
        <v>7</v>
      </c>
      <c r="B16" s="71">
        <f>SUM(C16,F16,I16,L16,O16)</f>
        <v>80178.940408802446</v>
      </c>
      <c r="C16" s="30">
        <f>[1]CUADRO456!F130</f>
        <v>18093.96829888616</v>
      </c>
      <c r="D16" s="73">
        <f>IF(ISNUMBER(C16/$B16*100),C16/$B16*100,0)</f>
        <v>22.566983557816776</v>
      </c>
      <c r="E16" s="31">
        <f>[1]CUADRO456!H130</f>
        <v>8.784327908071571</v>
      </c>
      <c r="F16" s="30">
        <f>[1]CUADRO456!I130</f>
        <v>15266.605652607304</v>
      </c>
      <c r="G16" s="73">
        <f>IF(ISNUMBER(F16/$B16*100),F16/$B16*100,0)</f>
        <v>19.040667754860053</v>
      </c>
      <c r="H16" s="31">
        <f>[1]CUADRO456!K130</f>
        <v>7.668187847767185</v>
      </c>
      <c r="I16" s="30">
        <f>[1]CUADRO456!L130</f>
        <v>23881.497618656678</v>
      </c>
      <c r="J16" s="73">
        <f>IF(ISNUMBER(I16/$B16*100),I16/$B16*100,0)</f>
        <v>29.785249713819923</v>
      </c>
      <c r="K16" s="31">
        <f>[1]CUADRO456!N130</f>
        <v>8.0018876508959593</v>
      </c>
      <c r="L16" s="30">
        <f>[1]CUADRO456!O130</f>
        <v>1573.0350336946196</v>
      </c>
      <c r="M16" s="73">
        <f>IF(ISNUMBER(L16/$B16*100),L16/$B16*100,0)</f>
        <v>1.9619054899881465</v>
      </c>
      <c r="N16" s="31">
        <f>[1]CUADRO456!Q130</f>
        <v>9.4517341369445003</v>
      </c>
      <c r="O16" s="30">
        <f>[1]CUADRO456!R130</f>
        <v>21363.833804957671</v>
      </c>
      <c r="P16" s="73">
        <f>IF(ISNUMBER(O16/$B16*100),O16/$B16*100,0)</f>
        <v>26.645193483515083</v>
      </c>
      <c r="Q16" s="31">
        <f>[1]CUADRO456!T130</f>
        <v>7.000567430281631</v>
      </c>
    </row>
    <row r="17" spans="1:17" x14ac:dyDescent="0.2">
      <c r="A17" s="26" t="s">
        <v>6</v>
      </c>
      <c r="B17" s="71">
        <f t="shared" ref="B17:B22" si="6">SUM(C17,F17,I17,L17,O17)</f>
        <v>259029.97111953422</v>
      </c>
      <c r="C17" s="30">
        <f>[1]CUADRO456!F131</f>
        <v>65748.364365691683</v>
      </c>
      <c r="D17" s="73">
        <f t="shared" ref="D17:D22" si="7">IF(ISNUMBER(C17/$B17*100),C17/$B17*100,0)</f>
        <v>25.382531635827917</v>
      </c>
      <c r="E17" s="31">
        <f>[1]CUADRO456!H131</f>
        <v>9.9553838882089192</v>
      </c>
      <c r="F17" s="30">
        <f>[1]CUADRO456!I131</f>
        <v>60131.249022733122</v>
      </c>
      <c r="G17" s="73">
        <f t="shared" ref="G17:G22" si="8">IF(ISNUMBER(F17/$B17*100),F17/$B17*100,0)</f>
        <v>23.214012171195598</v>
      </c>
      <c r="H17" s="31">
        <f>[1]CUADRO456!K131</f>
        <v>10.515142038310005</v>
      </c>
      <c r="I17" s="30">
        <f>[1]CUADRO456!L131</f>
        <v>86760.044856627414</v>
      </c>
      <c r="J17" s="73">
        <f t="shared" ref="J17:J22" si="9">IF(ISNUMBER(I17/$B17*100),I17/$B17*100,0)</f>
        <v>33.494210913759616</v>
      </c>
      <c r="K17" s="31">
        <f>[1]CUADRO456!N131</f>
        <v>10.350351843788273</v>
      </c>
      <c r="L17" s="30">
        <f>[1]CUADRO456!O131</f>
        <v>6526.4340317551105</v>
      </c>
      <c r="M17" s="73">
        <f t="shared" ref="M17:M22" si="10">IF(ISNUMBER(L17/$B17*100),L17/$B17*100,0)</f>
        <v>2.5195671387166874</v>
      </c>
      <c r="N17" s="31">
        <f>[1]CUADRO456!Q131</f>
        <v>10.396017406162247</v>
      </c>
      <c r="O17" s="30">
        <f>[1]CUADRO456!R131</f>
        <v>39863.878842726888</v>
      </c>
      <c r="P17" s="73">
        <f t="shared" ref="P17:P22" si="11">IF(ISNUMBER(O17/$B17*100),O17/$B17*100,0)</f>
        <v>15.389678140500179</v>
      </c>
      <c r="Q17" s="31">
        <f>[1]CUADRO456!T131</f>
        <v>8.470484886402474</v>
      </c>
    </row>
    <row r="18" spans="1:17" x14ac:dyDescent="0.2">
      <c r="A18" s="26" t="s">
        <v>5</v>
      </c>
      <c r="B18" s="71">
        <f t="shared" si="6"/>
        <v>173378.36926843305</v>
      </c>
      <c r="C18" s="30">
        <f>[1]CUADRO456!F132</f>
        <v>39310.140242525951</v>
      </c>
      <c r="D18" s="73">
        <f t="shared" si="7"/>
        <v>22.67303609348409</v>
      </c>
      <c r="E18" s="31">
        <f>[1]CUADRO456!H132</f>
        <v>11.109665686573319</v>
      </c>
      <c r="F18" s="30">
        <f>[1]CUADRO456!I132</f>
        <v>35693.085301651969</v>
      </c>
      <c r="G18" s="73">
        <f t="shared" si="8"/>
        <v>20.586815675022386</v>
      </c>
      <c r="H18" s="31">
        <f>[1]CUADRO456!K132</f>
        <v>9.0740593997180117</v>
      </c>
      <c r="I18" s="30">
        <f>[1]CUADRO456!L132</f>
        <v>63645.433953279164</v>
      </c>
      <c r="J18" s="73">
        <f t="shared" si="9"/>
        <v>36.708981761583033</v>
      </c>
      <c r="K18" s="31">
        <f>[1]CUADRO456!N132</f>
        <v>9.7218448156125703</v>
      </c>
      <c r="L18" s="30">
        <f>[1]CUADRO456!O132</f>
        <v>4309.1749945408428</v>
      </c>
      <c r="M18" s="73">
        <f t="shared" si="10"/>
        <v>2.4854167291590814</v>
      </c>
      <c r="N18" s="31">
        <f>[1]CUADRO456!Q132</f>
        <v>10.155769896931078</v>
      </c>
      <c r="O18" s="30">
        <f>[1]CUADRO456!R132</f>
        <v>30420.534776435125</v>
      </c>
      <c r="P18" s="73">
        <f t="shared" si="11"/>
        <v>17.545749740751415</v>
      </c>
      <c r="Q18" s="31">
        <f>[1]CUADRO456!T132</f>
        <v>8.3075464099348757</v>
      </c>
    </row>
    <row r="19" spans="1:17" x14ac:dyDescent="0.2">
      <c r="A19" s="26" t="s">
        <v>85</v>
      </c>
      <c r="B19" s="71">
        <f t="shared" si="6"/>
        <v>180652.29260687478</v>
      </c>
      <c r="C19" s="30">
        <f>[1]CUADRO456!F133</f>
        <v>29596.634284082007</v>
      </c>
      <c r="D19" s="73">
        <f t="shared" si="7"/>
        <v>16.383204362918612</v>
      </c>
      <c r="E19" s="31">
        <f>[1]CUADRO456!H133</f>
        <v>10.299948097816653</v>
      </c>
      <c r="F19" s="30">
        <f>[1]CUADRO456!I133</f>
        <v>57398.317141317821</v>
      </c>
      <c r="G19" s="73">
        <f t="shared" si="8"/>
        <v>31.772814124327091</v>
      </c>
      <c r="H19" s="31">
        <f>[1]CUADRO456!K133</f>
        <v>9.316513549626988</v>
      </c>
      <c r="I19" s="30">
        <f>[1]CUADRO456!L133</f>
        <v>68767.171463194187</v>
      </c>
      <c r="J19" s="73">
        <f t="shared" si="9"/>
        <v>38.066038615320196</v>
      </c>
      <c r="K19" s="31">
        <f>[1]CUADRO456!N133</f>
        <v>9.3262800924417597</v>
      </c>
      <c r="L19" s="30">
        <f>[1]CUADRO456!O133</f>
        <v>561.61726656108476</v>
      </c>
      <c r="M19" s="73">
        <f t="shared" si="10"/>
        <v>0.31088299985389295</v>
      </c>
      <c r="N19" s="31">
        <f>[1]CUADRO456!Q133</f>
        <v>13.222222222222221</v>
      </c>
      <c r="O19" s="30">
        <f>[1]CUADRO456!R133</f>
        <v>24328.552451719679</v>
      </c>
      <c r="P19" s="73">
        <f t="shared" si="11"/>
        <v>13.467059897580203</v>
      </c>
      <c r="Q19" s="31">
        <f>[1]CUADRO456!T133</f>
        <v>7.662554168250411</v>
      </c>
    </row>
    <row r="20" spans="1:17" x14ac:dyDescent="0.2">
      <c r="A20" s="26" t="s">
        <v>86</v>
      </c>
      <c r="B20" s="71">
        <f t="shared" si="6"/>
        <v>230591.77638750902</v>
      </c>
      <c r="C20" s="30">
        <f>[1]CUADRO456!F134</f>
        <v>31237.784547723353</v>
      </c>
      <c r="D20" s="73">
        <f t="shared" si="7"/>
        <v>13.5467903656843</v>
      </c>
      <c r="E20" s="31">
        <f>[1]CUADRO456!H134</f>
        <v>9.2549149451864938</v>
      </c>
      <c r="F20" s="30">
        <f>[1]CUADRO456!I134</f>
        <v>66152.048789801469</v>
      </c>
      <c r="G20" s="73">
        <f t="shared" si="8"/>
        <v>28.687947951202336</v>
      </c>
      <c r="H20" s="31">
        <f>[1]CUADRO456!K134</f>
        <v>7.5131936432293074</v>
      </c>
      <c r="I20" s="30">
        <f>[1]CUADRO456!L134</f>
        <v>85318.902307927463</v>
      </c>
      <c r="J20" s="73">
        <f t="shared" si="9"/>
        <v>36.999976167644952</v>
      </c>
      <c r="K20" s="31">
        <f>[1]CUADRO456!N134</f>
        <v>8.0497836025800993</v>
      </c>
      <c r="L20" s="30">
        <f>[1]CUADRO456!O134</f>
        <v>764.90587582447097</v>
      </c>
      <c r="M20" s="73">
        <f t="shared" si="10"/>
        <v>0.33171429085963944</v>
      </c>
      <c r="N20" s="31">
        <f>[1]CUADRO456!Q134</f>
        <v>7.8227302329964976</v>
      </c>
      <c r="O20" s="30">
        <f>[1]CUADRO456!R134</f>
        <v>47118.134866232263</v>
      </c>
      <c r="P20" s="73">
        <f t="shared" si="11"/>
        <v>20.43357122460878</v>
      </c>
      <c r="Q20" s="31">
        <f>[1]CUADRO456!T134</f>
        <v>6.5243668117746214</v>
      </c>
    </row>
    <row r="21" spans="1:17" x14ac:dyDescent="0.2">
      <c r="A21" s="26" t="s">
        <v>87</v>
      </c>
      <c r="B21" s="71">
        <f t="shared" si="6"/>
        <v>250772.654527851</v>
      </c>
      <c r="C21" s="30">
        <f>[1]CUADRO456!F135</f>
        <v>22983.656256877293</v>
      </c>
      <c r="D21" s="73">
        <f t="shared" si="7"/>
        <v>9.1651365656875114</v>
      </c>
      <c r="E21" s="31">
        <f>[1]CUADRO456!H135</f>
        <v>8.0214646190295209</v>
      </c>
      <c r="F21" s="30">
        <f>[1]CUADRO456!I135</f>
        <v>81761.545500373759</v>
      </c>
      <c r="G21" s="73">
        <f t="shared" si="8"/>
        <v>32.603852144211068</v>
      </c>
      <c r="H21" s="31">
        <f>[1]CUADRO456!K135</f>
        <v>8.2509646245160475</v>
      </c>
      <c r="I21" s="30">
        <f>[1]CUADRO456!L135</f>
        <v>102956.11272555098</v>
      </c>
      <c r="J21" s="73">
        <f t="shared" si="9"/>
        <v>41.055558038971348</v>
      </c>
      <c r="K21" s="31">
        <f>[1]CUADRO456!N135</f>
        <v>7.1041399717204765</v>
      </c>
      <c r="L21" s="30">
        <f>[1]CUADRO456!O135</f>
        <v>3059.6127695701111</v>
      </c>
      <c r="M21" s="73">
        <f t="shared" si="10"/>
        <v>1.2200743240249539</v>
      </c>
      <c r="N21" s="31">
        <f>[1]CUADRO456!Q135</f>
        <v>5.4766803953470387</v>
      </c>
      <c r="O21" s="30">
        <f>[1]CUADRO456!R135</f>
        <v>40011.72727547885</v>
      </c>
      <c r="P21" s="73">
        <f t="shared" si="11"/>
        <v>15.955378927105116</v>
      </c>
      <c r="Q21" s="31">
        <f>[1]CUADRO456!T135</f>
        <v>5.4590915763423125</v>
      </c>
    </row>
    <row r="22" spans="1:17" x14ac:dyDescent="0.2">
      <c r="A22" s="26" t="s">
        <v>88</v>
      </c>
      <c r="B22" s="71">
        <f t="shared" si="6"/>
        <v>96733.457048272277</v>
      </c>
      <c r="C22" s="30">
        <f>[1]CUADRO456!F136</f>
        <v>5703.8731054872705</v>
      </c>
      <c r="D22" s="73">
        <f t="shared" si="7"/>
        <v>5.896484297713978</v>
      </c>
      <c r="E22" s="31">
        <f>[1]CUADRO456!H136</f>
        <v>7.9638940718197588</v>
      </c>
      <c r="F22" s="30">
        <f>[1]CUADRO456!I136</f>
        <v>27415.865815272242</v>
      </c>
      <c r="G22" s="73">
        <f t="shared" si="8"/>
        <v>28.341658255417336</v>
      </c>
      <c r="H22" s="31">
        <f>[1]CUADRO456!K136</f>
        <v>6.4090215467255849</v>
      </c>
      <c r="I22" s="30">
        <f>[1]CUADRO456!L136</f>
        <v>33645.644769317107</v>
      </c>
      <c r="J22" s="73">
        <f t="shared" si="9"/>
        <v>34.7818074490268</v>
      </c>
      <c r="K22" s="31">
        <f>[1]CUADRO456!N136</f>
        <v>5.11856083820315</v>
      </c>
      <c r="L22" s="30">
        <f>[1]CUADRO456!O136</f>
        <v>1093.5696528290086</v>
      </c>
      <c r="M22" s="73">
        <f t="shared" si="10"/>
        <v>1.1304978506901615</v>
      </c>
      <c r="N22" s="31">
        <f>[1]CUADRO456!Q136</f>
        <v>0.99999999999999989</v>
      </c>
      <c r="O22" s="30">
        <f>[1]CUADRO456!R136</f>
        <v>28874.503705366653</v>
      </c>
      <c r="P22" s="73">
        <f t="shared" si="11"/>
        <v>29.84955214715173</v>
      </c>
      <c r="Q22" s="31">
        <f>[1]CUADRO456!T136</f>
        <v>8.1148619481198274</v>
      </c>
    </row>
    <row r="23" spans="1:17" x14ac:dyDescent="0.2">
      <c r="A23" s="26"/>
    </row>
    <row r="24" spans="1:17" x14ac:dyDescent="0.2">
      <c r="A24" s="60"/>
      <c r="B24" s="52"/>
      <c r="C24" s="52"/>
      <c r="D24" s="61"/>
      <c r="E24" s="62"/>
      <c r="F24" s="52"/>
      <c r="G24" s="61"/>
      <c r="H24" s="62"/>
      <c r="I24" s="52"/>
      <c r="J24" s="58"/>
      <c r="K24" s="62"/>
      <c r="L24" s="52"/>
      <c r="M24" s="61"/>
      <c r="N24" s="62"/>
      <c r="O24" s="52"/>
      <c r="P24" s="61"/>
      <c r="Q24" s="61"/>
    </row>
    <row r="25" spans="1:17" x14ac:dyDescent="0.2">
      <c r="A25" s="1" t="str">
        <f>'C01'!$A$32</f>
        <v>Fuente: Instituto Nacional de Estadística (INE).  LXXIV Encuesta Permanente de Hogares de Propósitos Múltiples, Junio 2022.</v>
      </c>
    </row>
    <row r="26" spans="1:17" x14ac:dyDescent="0.2">
      <c r="A26" s="32" t="s">
        <v>0</v>
      </c>
    </row>
    <row r="27" spans="1:17" x14ac:dyDescent="0.2">
      <c r="A27" s="32" t="s">
        <v>22</v>
      </c>
    </row>
    <row r="29" spans="1:17" x14ac:dyDescent="0.2">
      <c r="A29" s="82" t="str">
        <f>A1</f>
        <v>Cuadro No. 6.  Población con problemas de empleo y Años de Estudio Promedio (AEP), según dominio, Rangos de edad, rama de actividad  y ocupación</v>
      </c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</row>
    <row r="30" spans="1:17" ht="21.75" customHeight="1" x14ac:dyDescent="0.35">
      <c r="A30" s="83" t="str">
        <f>A2</f>
        <v>Mujeres</v>
      </c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</row>
    <row r="31" spans="1:17" x14ac:dyDescent="0.2">
      <c r="A31" s="24" t="s">
        <v>4</v>
      </c>
      <c r="C31" s="37"/>
    </row>
    <row r="32" spans="1:17" ht="36" customHeight="1" x14ac:dyDescent="0.2">
      <c r="A32" s="92" t="str">
        <f>A3</f>
        <v>Categorías</v>
      </c>
      <c r="B32" s="92" t="s">
        <v>15</v>
      </c>
      <c r="C32" s="94" t="s">
        <v>24</v>
      </c>
      <c r="D32" s="94"/>
      <c r="E32" s="94"/>
      <c r="F32" s="79" t="s">
        <v>80</v>
      </c>
      <c r="G32" s="79"/>
      <c r="H32" s="79"/>
      <c r="I32" s="79" t="s">
        <v>81</v>
      </c>
      <c r="J32" s="79"/>
      <c r="K32" s="79"/>
      <c r="L32" s="94" t="str">
        <f>L3</f>
        <v>Buscador no disponible</v>
      </c>
      <c r="M32" s="94"/>
      <c r="N32" s="94"/>
      <c r="O32" s="94" t="str">
        <f>O3</f>
        <v>Disponible no buscador</v>
      </c>
      <c r="P32" s="94"/>
      <c r="Q32" s="94"/>
    </row>
    <row r="33" spans="1:17" x14ac:dyDescent="0.2">
      <c r="A33" s="93"/>
      <c r="B33" s="93"/>
      <c r="C33" s="33" t="s">
        <v>18</v>
      </c>
      <c r="D33" s="33" t="s">
        <v>23</v>
      </c>
      <c r="E33" s="33" t="s">
        <v>17</v>
      </c>
      <c r="F33" s="33" t="s">
        <v>18</v>
      </c>
      <c r="G33" s="33" t="s">
        <v>23</v>
      </c>
      <c r="H33" s="33" t="s">
        <v>17</v>
      </c>
      <c r="I33" s="33" t="s">
        <v>18</v>
      </c>
      <c r="J33" s="33" t="s">
        <v>23</v>
      </c>
      <c r="K33" s="33" t="s">
        <v>17</v>
      </c>
      <c r="L33" s="33" t="s">
        <v>18</v>
      </c>
      <c r="M33" s="33" t="s">
        <v>23</v>
      </c>
      <c r="N33" s="33" t="s">
        <v>17</v>
      </c>
      <c r="O33" s="33" t="s">
        <v>18</v>
      </c>
      <c r="P33" s="33" t="s">
        <v>23</v>
      </c>
      <c r="Q33" s="33" t="s">
        <v>17</v>
      </c>
    </row>
    <row r="35" spans="1:17" x14ac:dyDescent="0.2">
      <c r="A35" s="3" t="str">
        <f>A6</f>
        <v>Total Nacional/2</v>
      </c>
      <c r="B35" s="35"/>
      <c r="C35" s="35"/>
      <c r="D35" s="36"/>
      <c r="E35" s="36"/>
      <c r="F35" s="35"/>
      <c r="G35" s="36"/>
      <c r="H35" s="36"/>
      <c r="I35" s="35"/>
      <c r="J35" s="36"/>
      <c r="K35" s="36"/>
      <c r="L35" s="35"/>
      <c r="M35" s="36"/>
      <c r="N35" s="36"/>
      <c r="O35" s="35"/>
      <c r="P35" s="36"/>
      <c r="Q35" s="36"/>
    </row>
    <row r="36" spans="1:17" x14ac:dyDescent="0.2">
      <c r="A36" s="37"/>
      <c r="B36" s="13"/>
      <c r="C36" s="13"/>
      <c r="D36" s="16"/>
      <c r="E36" s="16"/>
      <c r="F36" s="13"/>
      <c r="G36" s="16"/>
      <c r="H36" s="16"/>
      <c r="I36" s="13"/>
      <c r="J36" s="16"/>
      <c r="K36" s="16"/>
      <c r="L36" s="13"/>
      <c r="M36" s="16"/>
      <c r="N36" s="16"/>
      <c r="O36" s="13"/>
      <c r="P36" s="16"/>
      <c r="Q36" s="16"/>
    </row>
    <row r="37" spans="1:17" x14ac:dyDescent="0.2">
      <c r="A37" s="3" t="s">
        <v>3</v>
      </c>
      <c r="B37" s="67"/>
      <c r="C37" s="67"/>
      <c r="D37" s="72"/>
      <c r="E37" s="68"/>
      <c r="F37" s="67"/>
      <c r="G37" s="72"/>
      <c r="H37" s="68"/>
      <c r="I37" s="67"/>
      <c r="J37" s="72"/>
      <c r="K37" s="68"/>
      <c r="L37" s="67"/>
      <c r="M37" s="72"/>
      <c r="N37" s="68"/>
      <c r="O37" s="67"/>
      <c r="P37" s="72"/>
      <c r="Q37" s="68"/>
    </row>
    <row r="38" spans="1:17" x14ac:dyDescent="0.2">
      <c r="A38" s="2" t="s">
        <v>32</v>
      </c>
      <c r="B38" s="71">
        <f>SUM(C38,F38,I38,L38,O38)</f>
        <v>38810.280276242775</v>
      </c>
      <c r="C38" s="30">
        <f>[1]CUADRO456!F137</f>
        <v>0</v>
      </c>
      <c r="D38" s="73">
        <f>IF(ISNUMBER(C38/$B38*100),C38/$B38*100,0)</f>
        <v>0</v>
      </c>
      <c r="E38" s="31">
        <f>[1]CUADRO456!H137</f>
        <v>0</v>
      </c>
      <c r="F38" s="30">
        <f>[1]CUADRO456!I137</f>
        <v>22691.931835561503</v>
      </c>
      <c r="G38" s="73">
        <f>IF(ISNUMBER(F38/$B38*100),F38/$B38*100,0)</f>
        <v>58.468868748294213</v>
      </c>
      <c r="H38" s="31">
        <f>[1]CUADRO456!K137</f>
        <v>5.306303612550118</v>
      </c>
      <c r="I38" s="30">
        <f>[1]CUADRO456!L137</f>
        <v>16118.348440681275</v>
      </c>
      <c r="J38" s="73">
        <f>IF(ISNUMBER(I38/$B38*100),I38/$B38*100,0)</f>
        <v>41.531131251705801</v>
      </c>
      <c r="K38" s="31">
        <f>[1]CUADRO456!N137</f>
        <v>6.5286513718813417</v>
      </c>
      <c r="L38" s="30">
        <f>[1]CUADRO456!O137</f>
        <v>0</v>
      </c>
      <c r="M38" s="73">
        <f>IF(ISNUMBER(L38/$B38*100),L38/$B38*100,0)</f>
        <v>0</v>
      </c>
      <c r="N38" s="31">
        <f>[1]CUADRO456!Q137</f>
        <v>0</v>
      </c>
      <c r="O38" s="30">
        <f>[1]CUADRO456!R137</f>
        <v>0</v>
      </c>
      <c r="P38" s="73">
        <f>IF(ISNUMBER(O38/$B38*100),O38/$B38*100,0)</f>
        <v>0</v>
      </c>
      <c r="Q38" s="31">
        <f>[1]CUADRO456!T137</f>
        <v>0</v>
      </c>
    </row>
    <row r="39" spans="1:17" x14ac:dyDescent="0.2">
      <c r="A39" s="2" t="s">
        <v>33</v>
      </c>
      <c r="B39" s="71">
        <f t="shared" ref="B39:B61" si="12">SUM(C39,F39,I39,L39,O39)</f>
        <v>1597.6090948424489</v>
      </c>
      <c r="C39" s="30">
        <f>[1]CUADRO456!F138</f>
        <v>0</v>
      </c>
      <c r="D39" s="73">
        <f t="shared" ref="D39:D61" si="13">IF(ISNUMBER(C39/$B39*100),C39/$B39*100,0)</f>
        <v>0</v>
      </c>
      <c r="E39" s="31">
        <f>[1]CUADRO456!H138</f>
        <v>0</v>
      </c>
      <c r="F39" s="30">
        <f>[1]CUADRO456!I138</f>
        <v>0</v>
      </c>
      <c r="G39" s="73">
        <f t="shared" ref="G39:G61" si="14">IF(ISNUMBER(F39/$B39*100),F39/$B39*100,0)</f>
        <v>0</v>
      </c>
      <c r="H39" s="31">
        <f>[1]CUADRO456!K138</f>
        <v>0</v>
      </c>
      <c r="I39" s="30">
        <f>[1]CUADRO456!L138</f>
        <v>1597.6090948424489</v>
      </c>
      <c r="J39" s="73">
        <f t="shared" ref="J39:J61" si="15">IF(ISNUMBER(I39/$B39*100),I39/$B39*100,0)</f>
        <v>100</v>
      </c>
      <c r="K39" s="31">
        <f>[1]CUADRO456!N138</f>
        <v>12</v>
      </c>
      <c r="L39" s="30">
        <f>[1]CUADRO456!O138</f>
        <v>0</v>
      </c>
      <c r="M39" s="73">
        <f t="shared" ref="M39:M61" si="16">IF(ISNUMBER(L39/$B39*100),L39/$B39*100,0)</f>
        <v>0</v>
      </c>
      <c r="N39" s="31">
        <f>[1]CUADRO456!Q138</f>
        <v>0</v>
      </c>
      <c r="O39" s="30">
        <f>[1]CUADRO456!R138</f>
        <v>0</v>
      </c>
      <c r="P39" s="73">
        <f t="shared" ref="P39:P61" si="17">IF(ISNUMBER(O39/$B39*100),O39/$B39*100,0)</f>
        <v>0</v>
      </c>
      <c r="Q39" s="31">
        <f>[1]CUADRO456!T138</f>
        <v>0</v>
      </c>
    </row>
    <row r="40" spans="1:17" x14ac:dyDescent="0.2">
      <c r="A40" s="2" t="s">
        <v>2</v>
      </c>
      <c r="B40" s="71">
        <f t="shared" si="12"/>
        <v>170119.39638238936</v>
      </c>
      <c r="C40" s="30">
        <f>[1]CUADRO456!F139</f>
        <v>0</v>
      </c>
      <c r="D40" s="73">
        <f t="shared" si="13"/>
        <v>0</v>
      </c>
      <c r="E40" s="31">
        <f>[1]CUADRO456!H139</f>
        <v>0</v>
      </c>
      <c r="F40" s="30">
        <f>[1]CUADRO456!I139</f>
        <v>70451.783799520737</v>
      </c>
      <c r="G40" s="73">
        <f t="shared" si="14"/>
        <v>41.413140005012302</v>
      </c>
      <c r="H40" s="31">
        <f>[1]CUADRO456!K139</f>
        <v>7.5387616598425522</v>
      </c>
      <c r="I40" s="30">
        <f>[1]CUADRO456!L139</f>
        <v>99667.612582868634</v>
      </c>
      <c r="J40" s="73">
        <f t="shared" si="15"/>
        <v>58.586859994987705</v>
      </c>
      <c r="K40" s="31">
        <f>[1]CUADRO456!N139</f>
        <v>9.2632346310846998</v>
      </c>
      <c r="L40" s="30">
        <f>[1]CUADRO456!O139</f>
        <v>0</v>
      </c>
      <c r="M40" s="73">
        <f t="shared" si="16"/>
        <v>0</v>
      </c>
      <c r="N40" s="31">
        <f>[1]CUADRO456!Q139</f>
        <v>0</v>
      </c>
      <c r="O40" s="30">
        <f>[1]CUADRO456!R139</f>
        <v>0</v>
      </c>
      <c r="P40" s="73">
        <f t="shared" si="17"/>
        <v>0</v>
      </c>
      <c r="Q40" s="31">
        <f>[1]CUADRO456!T139</f>
        <v>0</v>
      </c>
    </row>
    <row r="41" spans="1:17" x14ac:dyDescent="0.2">
      <c r="A41" s="2" t="s">
        <v>34</v>
      </c>
      <c r="B41" s="71">
        <f t="shared" si="12"/>
        <v>0</v>
      </c>
      <c r="C41" s="30">
        <f>[1]CUADRO456!F140</f>
        <v>0</v>
      </c>
      <c r="D41" s="73">
        <f t="shared" si="13"/>
        <v>0</v>
      </c>
      <c r="E41" s="31">
        <f>[1]CUADRO456!H140</f>
        <v>0</v>
      </c>
      <c r="F41" s="30">
        <f>[1]CUADRO456!I140</f>
        <v>0</v>
      </c>
      <c r="G41" s="73">
        <f t="shared" si="14"/>
        <v>0</v>
      </c>
      <c r="H41" s="31">
        <f>[1]CUADRO456!K140</f>
        <v>0</v>
      </c>
      <c r="I41" s="30">
        <f>[1]CUADRO456!L140</f>
        <v>0</v>
      </c>
      <c r="J41" s="73">
        <f t="shared" si="15"/>
        <v>0</v>
      </c>
      <c r="K41" s="31">
        <f>[1]CUADRO456!N140</f>
        <v>0</v>
      </c>
      <c r="L41" s="30">
        <f>[1]CUADRO456!O140</f>
        <v>0</v>
      </c>
      <c r="M41" s="73">
        <f t="shared" si="16"/>
        <v>0</v>
      </c>
      <c r="N41" s="31">
        <f>[1]CUADRO456!Q140</f>
        <v>0</v>
      </c>
      <c r="O41" s="30">
        <f>[1]CUADRO456!R140</f>
        <v>0</v>
      </c>
      <c r="P41" s="73">
        <f t="shared" si="17"/>
        <v>0</v>
      </c>
      <c r="Q41" s="31">
        <f>[1]CUADRO456!T140</f>
        <v>0</v>
      </c>
    </row>
    <row r="42" spans="1:17" x14ac:dyDescent="0.2">
      <c r="A42" s="2" t="s">
        <v>35</v>
      </c>
      <c r="B42" s="71">
        <f t="shared" si="12"/>
        <v>1347.7431630865303</v>
      </c>
      <c r="C42" s="30">
        <f>[1]CUADRO456!F141</f>
        <v>0</v>
      </c>
      <c r="D42" s="73">
        <f t="shared" si="13"/>
        <v>0</v>
      </c>
      <c r="E42" s="31">
        <f>[1]CUADRO456!H141</f>
        <v>0</v>
      </c>
      <c r="F42" s="30">
        <f>[1]CUADRO456!I141</f>
        <v>1347.7431630865303</v>
      </c>
      <c r="G42" s="73">
        <f t="shared" si="14"/>
        <v>100</v>
      </c>
      <c r="H42" s="31">
        <f>[1]CUADRO456!K141</f>
        <v>5.5862068965517242</v>
      </c>
      <c r="I42" s="30">
        <f>[1]CUADRO456!L141</f>
        <v>0</v>
      </c>
      <c r="J42" s="73">
        <f t="shared" si="15"/>
        <v>0</v>
      </c>
      <c r="K42" s="31">
        <f>[1]CUADRO456!N141</f>
        <v>0</v>
      </c>
      <c r="L42" s="30">
        <f>[1]CUADRO456!O141</f>
        <v>0</v>
      </c>
      <c r="M42" s="73">
        <f t="shared" si="16"/>
        <v>0</v>
      </c>
      <c r="N42" s="31">
        <f>[1]CUADRO456!Q141</f>
        <v>0</v>
      </c>
      <c r="O42" s="30">
        <f>[1]CUADRO456!R141</f>
        <v>0</v>
      </c>
      <c r="P42" s="73">
        <f t="shared" si="17"/>
        <v>0</v>
      </c>
      <c r="Q42" s="31">
        <f>[1]CUADRO456!T141</f>
        <v>0</v>
      </c>
    </row>
    <row r="43" spans="1:17" x14ac:dyDescent="0.2">
      <c r="A43" s="2" t="s">
        <v>36</v>
      </c>
      <c r="B43" s="71">
        <f t="shared" si="12"/>
        <v>312.00959253393603</v>
      </c>
      <c r="C43" s="30">
        <f>[1]CUADRO456!F142</f>
        <v>0</v>
      </c>
      <c r="D43" s="73">
        <f t="shared" si="13"/>
        <v>0</v>
      </c>
      <c r="E43" s="31">
        <f>[1]CUADRO456!H142</f>
        <v>0</v>
      </c>
      <c r="F43" s="30">
        <f>[1]CUADRO456!I142</f>
        <v>312.00959253393603</v>
      </c>
      <c r="G43" s="73">
        <f t="shared" si="14"/>
        <v>100</v>
      </c>
      <c r="H43" s="31">
        <f>[1]CUADRO456!K142</f>
        <v>12</v>
      </c>
      <c r="I43" s="30">
        <f>[1]CUADRO456!L142</f>
        <v>0</v>
      </c>
      <c r="J43" s="73">
        <f t="shared" si="15"/>
        <v>0</v>
      </c>
      <c r="K43" s="31">
        <f>[1]CUADRO456!N142</f>
        <v>0</v>
      </c>
      <c r="L43" s="30">
        <f>[1]CUADRO456!O142</f>
        <v>0</v>
      </c>
      <c r="M43" s="73">
        <f t="shared" si="16"/>
        <v>0</v>
      </c>
      <c r="N43" s="31">
        <f>[1]CUADRO456!Q142</f>
        <v>0</v>
      </c>
      <c r="O43" s="30">
        <f>[1]CUADRO456!R142</f>
        <v>0</v>
      </c>
      <c r="P43" s="73">
        <f t="shared" si="17"/>
        <v>0</v>
      </c>
      <c r="Q43" s="31">
        <f>[1]CUADRO456!T142</f>
        <v>0</v>
      </c>
    </row>
    <row r="44" spans="1:17" x14ac:dyDescent="0.2">
      <c r="A44" s="2" t="s">
        <v>37</v>
      </c>
      <c r="B44" s="71">
        <f t="shared" si="12"/>
        <v>243875.86821815505</v>
      </c>
      <c r="C44" s="30">
        <f>[1]CUADRO456!F143</f>
        <v>0</v>
      </c>
      <c r="D44" s="73">
        <f t="shared" si="13"/>
        <v>0</v>
      </c>
      <c r="E44" s="31">
        <f>[1]CUADRO456!H143</f>
        <v>0</v>
      </c>
      <c r="F44" s="30">
        <f>[1]CUADRO456!I143</f>
        <v>75909.911794002415</v>
      </c>
      <c r="G44" s="73">
        <f t="shared" si="14"/>
        <v>31.126454761033788</v>
      </c>
      <c r="H44" s="31">
        <f>[1]CUADRO456!K143</f>
        <v>8.9740506386871388</v>
      </c>
      <c r="I44" s="30">
        <f>[1]CUADRO456!L143</f>
        <v>167965.95642415265</v>
      </c>
      <c r="J44" s="73">
        <f t="shared" si="15"/>
        <v>68.873545238966216</v>
      </c>
      <c r="K44" s="31">
        <f>[1]CUADRO456!N143</f>
        <v>7.9139620852487296</v>
      </c>
      <c r="L44" s="30">
        <f>[1]CUADRO456!O143</f>
        <v>0</v>
      </c>
      <c r="M44" s="73">
        <f t="shared" si="16"/>
        <v>0</v>
      </c>
      <c r="N44" s="31">
        <f>[1]CUADRO456!Q143</f>
        <v>0</v>
      </c>
      <c r="O44" s="30">
        <f>[1]CUADRO456!R143</f>
        <v>0</v>
      </c>
      <c r="P44" s="73">
        <f t="shared" si="17"/>
        <v>0</v>
      </c>
      <c r="Q44" s="31">
        <f>[1]CUADRO456!T143</f>
        <v>0</v>
      </c>
    </row>
    <row r="45" spans="1:17" x14ac:dyDescent="0.2">
      <c r="A45" s="2" t="s">
        <v>38</v>
      </c>
      <c r="B45" s="71">
        <f t="shared" si="12"/>
        <v>3449.6140389740494</v>
      </c>
      <c r="C45" s="30">
        <f>[1]CUADRO456!F144</f>
        <v>0</v>
      </c>
      <c r="D45" s="73">
        <f t="shared" si="13"/>
        <v>0</v>
      </c>
      <c r="E45" s="31">
        <f>[1]CUADRO456!H144</f>
        <v>0</v>
      </c>
      <c r="F45" s="30">
        <f>[1]CUADRO456!I144</f>
        <v>1517.5150151302087</v>
      </c>
      <c r="G45" s="73">
        <f t="shared" si="14"/>
        <v>43.990863846945992</v>
      </c>
      <c r="H45" s="31">
        <f>[1]CUADRO456!K144</f>
        <v>10.820926739976583</v>
      </c>
      <c r="I45" s="30">
        <f>[1]CUADRO456!L144</f>
        <v>1932.0990238438408</v>
      </c>
      <c r="J45" s="73">
        <f t="shared" si="15"/>
        <v>56.009136153054008</v>
      </c>
      <c r="K45" s="31">
        <f>[1]CUADRO456!N144</f>
        <v>11.043977837937422</v>
      </c>
      <c r="L45" s="30">
        <f>[1]CUADRO456!O144</f>
        <v>0</v>
      </c>
      <c r="M45" s="73">
        <f t="shared" si="16"/>
        <v>0</v>
      </c>
      <c r="N45" s="31">
        <f>[1]CUADRO456!Q144</f>
        <v>0</v>
      </c>
      <c r="O45" s="30">
        <f>[1]CUADRO456!R144</f>
        <v>0</v>
      </c>
      <c r="P45" s="73">
        <f t="shared" si="17"/>
        <v>0</v>
      </c>
      <c r="Q45" s="31">
        <f>[1]CUADRO456!T144</f>
        <v>0</v>
      </c>
    </row>
    <row r="46" spans="1:17" x14ac:dyDescent="0.2">
      <c r="A46" s="2" t="s">
        <v>39</v>
      </c>
      <c r="B46" s="71">
        <f t="shared" si="12"/>
        <v>78646.799762267037</v>
      </c>
      <c r="C46" s="30">
        <f>[1]CUADRO456!F145</f>
        <v>0</v>
      </c>
      <c r="D46" s="73">
        <f t="shared" si="13"/>
        <v>0</v>
      </c>
      <c r="E46" s="31">
        <f>[1]CUADRO456!H145</f>
        <v>0</v>
      </c>
      <c r="F46" s="30">
        <f>[1]CUADRO456!I145</f>
        <v>38594.48076751185</v>
      </c>
      <c r="G46" s="73">
        <f t="shared" si="14"/>
        <v>49.073173840734732</v>
      </c>
      <c r="H46" s="31">
        <f>[1]CUADRO456!K145</f>
        <v>7.9584195512351963</v>
      </c>
      <c r="I46" s="30">
        <f>[1]CUADRO456!L145</f>
        <v>40052.318994755195</v>
      </c>
      <c r="J46" s="73">
        <f t="shared" si="15"/>
        <v>50.926826159265282</v>
      </c>
      <c r="K46" s="31">
        <f>[1]CUADRO456!N145</f>
        <v>8.3288004278191341</v>
      </c>
      <c r="L46" s="30">
        <f>[1]CUADRO456!O145</f>
        <v>0</v>
      </c>
      <c r="M46" s="73">
        <f t="shared" si="16"/>
        <v>0</v>
      </c>
      <c r="N46" s="31">
        <f>[1]CUADRO456!Q145</f>
        <v>0</v>
      </c>
      <c r="O46" s="30">
        <f>[1]CUADRO456!R145</f>
        <v>0</v>
      </c>
      <c r="P46" s="73">
        <f t="shared" si="17"/>
        <v>0</v>
      </c>
      <c r="Q46" s="31">
        <f>[1]CUADRO456!T145</f>
        <v>0</v>
      </c>
    </row>
    <row r="47" spans="1:17" x14ac:dyDescent="0.2">
      <c r="A47" s="2" t="s">
        <v>40</v>
      </c>
      <c r="B47" s="71">
        <f t="shared" si="12"/>
        <v>4327.1306599655654</v>
      </c>
      <c r="C47" s="30">
        <f>[1]CUADRO456!F146</f>
        <v>0</v>
      </c>
      <c r="D47" s="73">
        <f t="shared" si="13"/>
        <v>0</v>
      </c>
      <c r="E47" s="31">
        <f>[1]CUADRO456!H146</f>
        <v>0</v>
      </c>
      <c r="F47" s="30">
        <f>[1]CUADRO456!I146</f>
        <v>813.29328806945796</v>
      </c>
      <c r="G47" s="73">
        <f t="shared" si="14"/>
        <v>18.795209851045495</v>
      </c>
      <c r="H47" s="31">
        <f>[1]CUADRO456!K146</f>
        <v>16</v>
      </c>
      <c r="I47" s="30">
        <f>[1]CUADRO456!L146</f>
        <v>3513.8373718961079</v>
      </c>
      <c r="J47" s="73">
        <f t="shared" si="15"/>
        <v>81.204790148954515</v>
      </c>
      <c r="K47" s="31">
        <f>[1]CUADRO456!N146</f>
        <v>10.045176782218762</v>
      </c>
      <c r="L47" s="30">
        <f>[1]CUADRO456!O146</f>
        <v>0</v>
      </c>
      <c r="M47" s="73">
        <f t="shared" si="16"/>
        <v>0</v>
      </c>
      <c r="N47" s="31">
        <f>[1]CUADRO456!Q146</f>
        <v>0</v>
      </c>
      <c r="O47" s="30">
        <f>[1]CUADRO456!R146</f>
        <v>0</v>
      </c>
      <c r="P47" s="73">
        <f t="shared" si="17"/>
        <v>0</v>
      </c>
      <c r="Q47" s="31">
        <f>[1]CUADRO456!T146</f>
        <v>0</v>
      </c>
    </row>
    <row r="48" spans="1:17" x14ac:dyDescent="0.2">
      <c r="A48" s="2" t="s">
        <v>41</v>
      </c>
      <c r="B48" s="71">
        <f t="shared" si="12"/>
        <v>8047.0253626538206</v>
      </c>
      <c r="C48" s="30">
        <f>[1]CUADRO456!F147</f>
        <v>0</v>
      </c>
      <c r="D48" s="73">
        <f t="shared" si="13"/>
        <v>0</v>
      </c>
      <c r="E48" s="31">
        <f>[1]CUADRO456!H147</f>
        <v>0</v>
      </c>
      <c r="F48" s="30">
        <f>[1]CUADRO456!I147</f>
        <v>1092.1367011218435</v>
      </c>
      <c r="G48" s="73">
        <f t="shared" si="14"/>
        <v>13.571930643967411</v>
      </c>
      <c r="H48" s="31">
        <f>[1]CUADRO456!K147</f>
        <v>10.595744680851064</v>
      </c>
      <c r="I48" s="30">
        <f>[1]CUADRO456!L147</f>
        <v>6954.888661531977</v>
      </c>
      <c r="J48" s="73">
        <f t="shared" si="15"/>
        <v>86.428069356032594</v>
      </c>
      <c r="K48" s="31">
        <f>[1]CUADRO456!N147</f>
        <v>13.554894497435173</v>
      </c>
      <c r="L48" s="30">
        <f>[1]CUADRO456!O147</f>
        <v>0</v>
      </c>
      <c r="M48" s="73">
        <f t="shared" si="16"/>
        <v>0</v>
      </c>
      <c r="N48" s="31">
        <f>[1]CUADRO456!Q147</f>
        <v>0</v>
      </c>
      <c r="O48" s="30">
        <f>[1]CUADRO456!R147</f>
        <v>0</v>
      </c>
      <c r="P48" s="73">
        <f t="shared" si="17"/>
        <v>0</v>
      </c>
      <c r="Q48" s="31">
        <f>[1]CUADRO456!T147</f>
        <v>0</v>
      </c>
    </row>
    <row r="49" spans="1:17" x14ac:dyDescent="0.2">
      <c r="A49" s="2" t="s">
        <v>42</v>
      </c>
      <c r="B49" s="71">
        <f t="shared" si="12"/>
        <v>1133.4364031292241</v>
      </c>
      <c r="C49" s="30">
        <f>[1]CUADRO456!F148</f>
        <v>0</v>
      </c>
      <c r="D49" s="73">
        <f t="shared" si="13"/>
        <v>0</v>
      </c>
      <c r="E49" s="31">
        <f>[1]CUADRO456!H148</f>
        <v>0</v>
      </c>
      <c r="F49" s="30">
        <f>[1]CUADRO456!I148</f>
        <v>232.36951087698802</v>
      </c>
      <c r="G49" s="73">
        <f t="shared" si="14"/>
        <v>20.501327664741975</v>
      </c>
      <c r="H49" s="31">
        <f>[1]CUADRO456!K148</f>
        <v>12</v>
      </c>
      <c r="I49" s="30">
        <f>[1]CUADRO456!L148</f>
        <v>901.06689225223602</v>
      </c>
      <c r="J49" s="73">
        <f t="shared" si="15"/>
        <v>79.498672335258007</v>
      </c>
      <c r="K49" s="31">
        <f>[1]CUADRO456!N148</f>
        <v>12</v>
      </c>
      <c r="L49" s="30">
        <f>[1]CUADRO456!O148</f>
        <v>0</v>
      </c>
      <c r="M49" s="73">
        <f t="shared" si="16"/>
        <v>0</v>
      </c>
      <c r="N49" s="31">
        <f>[1]CUADRO456!Q148</f>
        <v>0</v>
      </c>
      <c r="O49" s="30">
        <f>[1]CUADRO456!R148</f>
        <v>0</v>
      </c>
      <c r="P49" s="73">
        <f t="shared" si="17"/>
        <v>0</v>
      </c>
      <c r="Q49" s="31">
        <f>[1]CUADRO456!T148</f>
        <v>0</v>
      </c>
    </row>
    <row r="50" spans="1:17" x14ac:dyDescent="0.2">
      <c r="A50" s="2" t="s">
        <v>43</v>
      </c>
      <c r="B50" s="71">
        <f t="shared" si="12"/>
        <v>9954.0292376887446</v>
      </c>
      <c r="C50" s="30">
        <f>[1]CUADRO456!F149</f>
        <v>0</v>
      </c>
      <c r="D50" s="73">
        <f t="shared" si="13"/>
        <v>0</v>
      </c>
      <c r="E50" s="31">
        <f>[1]CUADRO456!H149</f>
        <v>0</v>
      </c>
      <c r="F50" s="30">
        <f>[1]CUADRO456!I149</f>
        <v>7770.7427607310383</v>
      </c>
      <c r="G50" s="73">
        <f t="shared" si="14"/>
        <v>78.066304359533405</v>
      </c>
      <c r="H50" s="31">
        <f>[1]CUADRO456!K149</f>
        <v>14.721706315509229</v>
      </c>
      <c r="I50" s="30">
        <f>[1]CUADRO456!L149</f>
        <v>2183.2864769577072</v>
      </c>
      <c r="J50" s="73">
        <f t="shared" si="15"/>
        <v>21.933695640466603</v>
      </c>
      <c r="K50" s="31">
        <f>[1]CUADRO456!N149</f>
        <v>12.762177193759639</v>
      </c>
      <c r="L50" s="30">
        <f>[1]CUADRO456!O149</f>
        <v>0</v>
      </c>
      <c r="M50" s="73">
        <f t="shared" si="16"/>
        <v>0</v>
      </c>
      <c r="N50" s="31">
        <f>[1]CUADRO456!Q149</f>
        <v>0</v>
      </c>
      <c r="O50" s="30">
        <f>[1]CUADRO456!R149</f>
        <v>0</v>
      </c>
      <c r="P50" s="73">
        <f t="shared" si="17"/>
        <v>0</v>
      </c>
      <c r="Q50" s="31">
        <f>[1]CUADRO456!T149</f>
        <v>0</v>
      </c>
    </row>
    <row r="51" spans="1:17" x14ac:dyDescent="0.2">
      <c r="A51" s="2" t="s">
        <v>44</v>
      </c>
      <c r="B51" s="71">
        <f t="shared" si="12"/>
        <v>10210.303282346056</v>
      </c>
      <c r="C51" s="30">
        <f>[1]CUADRO456!F150</f>
        <v>0</v>
      </c>
      <c r="D51" s="73">
        <f t="shared" si="13"/>
        <v>0</v>
      </c>
      <c r="E51" s="31">
        <f>[1]CUADRO456!H150</f>
        <v>0</v>
      </c>
      <c r="F51" s="30">
        <f>[1]CUADRO456!I150</f>
        <v>2774.1945655615473</v>
      </c>
      <c r="G51" s="73">
        <f t="shared" si="14"/>
        <v>27.170540275314046</v>
      </c>
      <c r="H51" s="31">
        <f>[1]CUADRO456!K150</f>
        <v>11.52029478995644</v>
      </c>
      <c r="I51" s="30">
        <f>[1]CUADRO456!L150</f>
        <v>7436.108716784508</v>
      </c>
      <c r="J51" s="73">
        <f t="shared" si="15"/>
        <v>72.829459724685947</v>
      </c>
      <c r="K51" s="31">
        <f>[1]CUADRO456!N150</f>
        <v>10.610741882445479</v>
      </c>
      <c r="L51" s="30">
        <f>[1]CUADRO456!O150</f>
        <v>0</v>
      </c>
      <c r="M51" s="73">
        <f t="shared" si="16"/>
        <v>0</v>
      </c>
      <c r="N51" s="31">
        <f>[1]CUADRO456!Q150</f>
        <v>0</v>
      </c>
      <c r="O51" s="30">
        <f>[1]CUADRO456!R150</f>
        <v>0</v>
      </c>
      <c r="P51" s="73">
        <f t="shared" si="17"/>
        <v>0</v>
      </c>
      <c r="Q51" s="31">
        <f>[1]CUADRO456!T150</f>
        <v>0</v>
      </c>
    </row>
    <row r="52" spans="1:17" x14ac:dyDescent="0.2">
      <c r="A52" s="2" t="s">
        <v>45</v>
      </c>
      <c r="B52" s="71">
        <f t="shared" si="12"/>
        <v>12054.095368078379</v>
      </c>
      <c r="C52" s="30">
        <f>[1]CUADRO456!F151</f>
        <v>0</v>
      </c>
      <c r="D52" s="73">
        <f t="shared" si="13"/>
        <v>0</v>
      </c>
      <c r="E52" s="31">
        <f>[1]CUADRO456!H151</f>
        <v>0</v>
      </c>
      <c r="F52" s="30">
        <f>[1]CUADRO456!I151</f>
        <v>1923.3274673722135</v>
      </c>
      <c r="G52" s="73">
        <f t="shared" si="14"/>
        <v>15.95580098416646</v>
      </c>
      <c r="H52" s="31">
        <f>[1]CUADRO456!K151</f>
        <v>10.653760054913842</v>
      </c>
      <c r="I52" s="30">
        <f>[1]CUADRO456!L151</f>
        <v>10130.767900706165</v>
      </c>
      <c r="J52" s="73">
        <f t="shared" si="15"/>
        <v>84.044199015833541</v>
      </c>
      <c r="K52" s="31">
        <f>[1]CUADRO456!N151</f>
        <v>11.440901834593367</v>
      </c>
      <c r="L52" s="30">
        <f>[1]CUADRO456!O151</f>
        <v>0</v>
      </c>
      <c r="M52" s="73">
        <f t="shared" si="16"/>
        <v>0</v>
      </c>
      <c r="N52" s="31">
        <f>[1]CUADRO456!Q151</f>
        <v>0</v>
      </c>
      <c r="O52" s="30">
        <f>[1]CUADRO456!R151</f>
        <v>0</v>
      </c>
      <c r="P52" s="73">
        <f t="shared" si="17"/>
        <v>0</v>
      </c>
      <c r="Q52" s="31">
        <f>[1]CUADRO456!T151</f>
        <v>0</v>
      </c>
    </row>
    <row r="53" spans="1:17" x14ac:dyDescent="0.2">
      <c r="A53" s="2" t="s">
        <v>46</v>
      </c>
      <c r="B53" s="71">
        <f t="shared" si="12"/>
        <v>27494.608265516628</v>
      </c>
      <c r="C53" s="30">
        <f>[1]CUADRO456!F152</f>
        <v>0</v>
      </c>
      <c r="D53" s="73">
        <f t="shared" si="13"/>
        <v>0</v>
      </c>
      <c r="E53" s="31">
        <f>[1]CUADRO456!H152</f>
        <v>0</v>
      </c>
      <c r="F53" s="30">
        <f>[1]CUADRO456!I152</f>
        <v>24213.25785969635</v>
      </c>
      <c r="G53" s="73">
        <f t="shared" si="14"/>
        <v>88.065476786822586</v>
      </c>
      <c r="H53" s="31">
        <f>[1]CUADRO456!K152</f>
        <v>14.016155428208991</v>
      </c>
      <c r="I53" s="30">
        <f>[1]CUADRO456!L152</f>
        <v>3281.3504058202784</v>
      </c>
      <c r="J53" s="73">
        <f t="shared" si="15"/>
        <v>11.934523213177416</v>
      </c>
      <c r="K53" s="31">
        <f>[1]CUADRO456!N152</f>
        <v>14.585722056544652</v>
      </c>
      <c r="L53" s="30">
        <f>[1]CUADRO456!O152</f>
        <v>0</v>
      </c>
      <c r="M53" s="73">
        <f t="shared" si="16"/>
        <v>0</v>
      </c>
      <c r="N53" s="31">
        <f>[1]CUADRO456!Q152</f>
        <v>0</v>
      </c>
      <c r="O53" s="30">
        <f>[1]CUADRO456!R152</f>
        <v>0</v>
      </c>
      <c r="P53" s="73">
        <f t="shared" si="17"/>
        <v>0</v>
      </c>
      <c r="Q53" s="31">
        <f>[1]CUADRO456!T152</f>
        <v>0</v>
      </c>
    </row>
    <row r="54" spans="1:17" x14ac:dyDescent="0.2">
      <c r="A54" s="2" t="s">
        <v>47</v>
      </c>
      <c r="B54" s="71">
        <f t="shared" si="12"/>
        <v>28534.175405218775</v>
      </c>
      <c r="C54" s="30">
        <f>[1]CUADRO456!F153</f>
        <v>0</v>
      </c>
      <c r="D54" s="73">
        <f t="shared" si="13"/>
        <v>0</v>
      </c>
      <c r="E54" s="31">
        <f>[1]CUADRO456!H153</f>
        <v>0</v>
      </c>
      <c r="F54" s="30">
        <f>[1]CUADRO456!I153</f>
        <v>9629.1918789676256</v>
      </c>
      <c r="G54" s="73">
        <f t="shared" si="14"/>
        <v>33.746171887646312</v>
      </c>
      <c r="H54" s="31">
        <f>[1]CUADRO456!K153</f>
        <v>15.072015961805183</v>
      </c>
      <c r="I54" s="30">
        <f>[1]CUADRO456!L153</f>
        <v>18904.983526251151</v>
      </c>
      <c r="J54" s="73">
        <f t="shared" si="15"/>
        <v>66.253828112353702</v>
      </c>
      <c r="K54" s="31">
        <f>[1]CUADRO456!N153</f>
        <v>9.586718914068717</v>
      </c>
      <c r="L54" s="30">
        <f>[1]CUADRO456!O153</f>
        <v>0</v>
      </c>
      <c r="M54" s="73">
        <f t="shared" si="16"/>
        <v>0</v>
      </c>
      <c r="N54" s="31">
        <f>[1]CUADRO456!Q153</f>
        <v>0</v>
      </c>
      <c r="O54" s="30">
        <f>[1]CUADRO456!R153</f>
        <v>0</v>
      </c>
      <c r="P54" s="73">
        <f t="shared" si="17"/>
        <v>0</v>
      </c>
      <c r="Q54" s="31">
        <f>[1]CUADRO456!T153</f>
        <v>0</v>
      </c>
    </row>
    <row r="55" spans="1:17" x14ac:dyDescent="0.2">
      <c r="A55" s="2" t="s">
        <v>48</v>
      </c>
      <c r="B55" s="71">
        <f t="shared" si="12"/>
        <v>1784.2625839175157</v>
      </c>
      <c r="C55" s="30">
        <f>[1]CUADRO456!F154</f>
        <v>0</v>
      </c>
      <c r="D55" s="73">
        <f t="shared" si="13"/>
        <v>0</v>
      </c>
      <c r="E55" s="31">
        <f>[1]CUADRO456!H154</f>
        <v>0</v>
      </c>
      <c r="F55" s="30">
        <f>[1]CUADRO456!I154</f>
        <v>532.53636494748298</v>
      </c>
      <c r="G55" s="73">
        <f t="shared" si="14"/>
        <v>29.846300076429866</v>
      </c>
      <c r="H55" s="31">
        <f>[1]CUADRO456!K154</f>
        <v>9</v>
      </c>
      <c r="I55" s="30">
        <f>[1]CUADRO456!L154</f>
        <v>1251.7262189700327</v>
      </c>
      <c r="J55" s="73">
        <f t="shared" si="15"/>
        <v>70.15369992357013</v>
      </c>
      <c r="K55" s="31">
        <f>[1]CUADRO456!N154</f>
        <v>8.5964674582870124</v>
      </c>
      <c r="L55" s="30">
        <f>[1]CUADRO456!O154</f>
        <v>0</v>
      </c>
      <c r="M55" s="73">
        <f t="shared" si="16"/>
        <v>0</v>
      </c>
      <c r="N55" s="31">
        <f>[1]CUADRO456!Q154</f>
        <v>0</v>
      </c>
      <c r="O55" s="30">
        <f>[1]CUADRO456!R154</f>
        <v>0</v>
      </c>
      <c r="P55" s="73">
        <f t="shared" si="17"/>
        <v>0</v>
      </c>
      <c r="Q55" s="31">
        <f>[1]CUADRO456!T154</f>
        <v>0</v>
      </c>
    </row>
    <row r="56" spans="1:17" x14ac:dyDescent="0.2">
      <c r="A56" s="2" t="s">
        <v>49</v>
      </c>
      <c r="B56" s="71">
        <f t="shared" si="12"/>
        <v>53446.080947224022</v>
      </c>
      <c r="C56" s="30">
        <f>[1]CUADRO456!F155</f>
        <v>0</v>
      </c>
      <c r="D56" s="73">
        <f t="shared" si="13"/>
        <v>0</v>
      </c>
      <c r="E56" s="31">
        <f>[1]CUADRO456!H155</f>
        <v>0</v>
      </c>
      <c r="F56" s="30">
        <f>[1]CUADRO456!I155</f>
        <v>44267.883813946952</v>
      </c>
      <c r="G56" s="73">
        <f t="shared" si="14"/>
        <v>82.827184013098758</v>
      </c>
      <c r="H56" s="31">
        <f>[1]CUADRO456!K155</f>
        <v>6.9869387268107355</v>
      </c>
      <c r="I56" s="30">
        <f>[1]CUADRO456!L155</f>
        <v>9178.1971332770736</v>
      </c>
      <c r="J56" s="73">
        <f t="shared" si="15"/>
        <v>17.172815986901256</v>
      </c>
      <c r="K56" s="31">
        <f>[1]CUADRO456!N155</f>
        <v>10.092743942510685</v>
      </c>
      <c r="L56" s="30">
        <f>[1]CUADRO456!O155</f>
        <v>0</v>
      </c>
      <c r="M56" s="73">
        <f t="shared" si="16"/>
        <v>0</v>
      </c>
      <c r="N56" s="31">
        <f>[1]CUADRO456!Q155</f>
        <v>0</v>
      </c>
      <c r="O56" s="30">
        <f>[1]CUADRO456!R155</f>
        <v>0</v>
      </c>
      <c r="P56" s="73">
        <f t="shared" si="17"/>
        <v>0</v>
      </c>
      <c r="Q56" s="31">
        <f>[1]CUADRO456!T155</f>
        <v>0</v>
      </c>
    </row>
    <row r="57" spans="1:17" x14ac:dyDescent="0.2">
      <c r="A57" s="2" t="s">
        <v>50</v>
      </c>
      <c r="B57" s="71">
        <f t="shared" si="12"/>
        <v>110176.57996453231</v>
      </c>
      <c r="C57" s="30">
        <f>[1]CUADRO456!F156</f>
        <v>0</v>
      </c>
      <c r="D57" s="73">
        <f t="shared" si="13"/>
        <v>0</v>
      </c>
      <c r="E57" s="31">
        <f>[1]CUADRO456!H156</f>
        <v>0</v>
      </c>
      <c r="F57" s="30">
        <f>[1]CUADRO456!I156</f>
        <v>37921.092814879252</v>
      </c>
      <c r="G57" s="73">
        <f t="shared" si="14"/>
        <v>34.418469721139182</v>
      </c>
      <c r="H57" s="31">
        <f>[1]CUADRO456!K156</f>
        <v>6.9718301064001311</v>
      </c>
      <c r="I57" s="30">
        <f>[1]CUADRO456!L156</f>
        <v>72255.487149653054</v>
      </c>
      <c r="J57" s="73">
        <f t="shared" si="15"/>
        <v>65.581530278860811</v>
      </c>
      <c r="K57" s="31">
        <f>[1]CUADRO456!N156</f>
        <v>6.9204864385797311</v>
      </c>
      <c r="L57" s="30">
        <f>[1]CUADRO456!O156</f>
        <v>0</v>
      </c>
      <c r="M57" s="73">
        <f t="shared" si="16"/>
        <v>0</v>
      </c>
      <c r="N57" s="31">
        <f>[1]CUADRO456!Q156</f>
        <v>0</v>
      </c>
      <c r="O57" s="30">
        <f>[1]CUADRO456!R156</f>
        <v>0</v>
      </c>
      <c r="P57" s="73">
        <f t="shared" si="17"/>
        <v>0</v>
      </c>
      <c r="Q57" s="31">
        <f>[1]CUADRO456!T156</f>
        <v>0</v>
      </c>
    </row>
    <row r="58" spans="1:17" x14ac:dyDescent="0.2">
      <c r="A58" s="2" t="s">
        <v>51</v>
      </c>
      <c r="B58" s="71">
        <f t="shared" si="12"/>
        <v>232.36951087698802</v>
      </c>
      <c r="C58" s="30">
        <f>[1]CUADRO456!F157</f>
        <v>0</v>
      </c>
      <c r="D58" s="73">
        <f t="shared" si="13"/>
        <v>0</v>
      </c>
      <c r="E58" s="31">
        <f>[1]CUADRO456!H157</f>
        <v>0</v>
      </c>
      <c r="F58" s="30">
        <f>[1]CUADRO456!I157</f>
        <v>0</v>
      </c>
      <c r="G58" s="73">
        <f t="shared" si="14"/>
        <v>0</v>
      </c>
      <c r="H58" s="31">
        <f>[1]CUADRO456!K157</f>
        <v>0</v>
      </c>
      <c r="I58" s="30">
        <f>[1]CUADRO456!L157</f>
        <v>232.36951087698802</v>
      </c>
      <c r="J58" s="73">
        <f t="shared" si="15"/>
        <v>100</v>
      </c>
      <c r="K58" s="31">
        <f>[1]CUADRO456!N157</f>
        <v>12</v>
      </c>
      <c r="L58" s="30">
        <f>[1]CUADRO456!O157</f>
        <v>0</v>
      </c>
      <c r="M58" s="73">
        <f t="shared" si="16"/>
        <v>0</v>
      </c>
      <c r="N58" s="31">
        <f>[1]CUADRO456!Q157</f>
        <v>0</v>
      </c>
      <c r="O58" s="30">
        <f>[1]CUADRO456!R157</f>
        <v>0</v>
      </c>
      <c r="P58" s="73">
        <f t="shared" si="17"/>
        <v>0</v>
      </c>
      <c r="Q58" s="31">
        <f>[1]CUADRO456!T157</f>
        <v>0</v>
      </c>
    </row>
    <row r="59" spans="1:17" x14ac:dyDescent="0.2">
      <c r="A59" s="26" t="s">
        <v>65</v>
      </c>
      <c r="B59" s="71">
        <f t="shared" si="12"/>
        <v>0</v>
      </c>
      <c r="C59" s="30">
        <f>[1]CUADRO456!F158</f>
        <v>0</v>
      </c>
      <c r="D59" s="73">
        <f t="shared" si="13"/>
        <v>0</v>
      </c>
      <c r="E59" s="31">
        <f>[1]CUADRO456!H158</f>
        <v>0</v>
      </c>
      <c r="F59" s="30">
        <f>[1]CUADRO456!I158</f>
        <v>0</v>
      </c>
      <c r="G59" s="73">
        <f t="shared" si="14"/>
        <v>0</v>
      </c>
      <c r="H59" s="31">
        <f>[1]CUADRO456!K158</f>
        <v>0</v>
      </c>
      <c r="I59" s="30">
        <f>[1]CUADRO456!L158</f>
        <v>0</v>
      </c>
      <c r="J59" s="73">
        <f t="shared" si="15"/>
        <v>0</v>
      </c>
      <c r="K59" s="31">
        <f>[1]CUADRO456!N158</f>
        <v>0</v>
      </c>
      <c r="L59" s="30">
        <f>[1]CUADRO456!O158</f>
        <v>0</v>
      </c>
      <c r="M59" s="73">
        <f t="shared" si="16"/>
        <v>0</v>
      </c>
      <c r="N59" s="31">
        <f>[1]CUADRO456!Q158</f>
        <v>0</v>
      </c>
      <c r="O59" s="30">
        <f>[1]CUADRO456!R158</f>
        <v>0</v>
      </c>
      <c r="P59" s="73">
        <f t="shared" si="17"/>
        <v>0</v>
      </c>
      <c r="Q59" s="31">
        <f>[1]CUADRO456!T158</f>
        <v>0</v>
      </c>
    </row>
    <row r="60" spans="1:17" x14ac:dyDescent="0.2">
      <c r="A60" s="2" t="s">
        <v>53</v>
      </c>
      <c r="B60" s="71">
        <f t="shared" si="12"/>
        <v>60044.392733399145</v>
      </c>
      <c r="C60" s="30">
        <f>[1]CUADRO456!F159</f>
        <v>53210.776602692691</v>
      </c>
      <c r="D60" s="73">
        <f t="shared" si="13"/>
        <v>88.619060299188746</v>
      </c>
      <c r="E60" s="31">
        <f>[1]CUADRO456!H159</f>
        <v>10.482696289922833</v>
      </c>
      <c r="F60" s="30">
        <f>[1]CUADRO456!I159</f>
        <v>0</v>
      </c>
      <c r="G60" s="73">
        <f t="shared" si="14"/>
        <v>0</v>
      </c>
      <c r="H60" s="31">
        <f>[1]CUADRO456!K159</f>
        <v>0</v>
      </c>
      <c r="I60" s="30">
        <f>[1]CUADRO456!L159</f>
        <v>0</v>
      </c>
      <c r="J60" s="73">
        <f t="shared" si="15"/>
        <v>0</v>
      </c>
      <c r="K60" s="31">
        <f>[1]CUADRO456!N159</f>
        <v>0</v>
      </c>
      <c r="L60" s="30">
        <f>[1]CUADRO456!O159</f>
        <v>6833.6161307064503</v>
      </c>
      <c r="M60" s="73">
        <f t="shared" si="16"/>
        <v>11.380939700811252</v>
      </c>
      <c r="N60" s="31">
        <f>[1]CUADRO456!Q159</f>
        <v>10.958355474799411</v>
      </c>
      <c r="O60" s="30">
        <f>[1]CUADRO456!R159</f>
        <v>0</v>
      </c>
      <c r="P60" s="73">
        <f t="shared" si="17"/>
        <v>0</v>
      </c>
      <c r="Q60" s="31">
        <f>[1]CUADRO456!T159</f>
        <v>0</v>
      </c>
    </row>
    <row r="61" spans="1:17" x14ac:dyDescent="0.2">
      <c r="A61" s="2" t="s">
        <v>54</v>
      </c>
      <c r="B61" s="71">
        <f t="shared" si="12"/>
        <v>3240.1073986710553</v>
      </c>
      <c r="C61" s="30">
        <f>[1]CUADRO456!F160</f>
        <v>0</v>
      </c>
      <c r="D61" s="73">
        <f t="shared" si="13"/>
        <v>0</v>
      </c>
      <c r="E61" s="31">
        <f>[1]CUADRO456!H160</f>
        <v>0</v>
      </c>
      <c r="F61" s="30">
        <f>[1]CUADRO456!I160</f>
        <v>1823.3142302397578</v>
      </c>
      <c r="G61" s="73">
        <f t="shared" si="14"/>
        <v>56.273265231504311</v>
      </c>
      <c r="H61" s="31">
        <f>[1]CUADRO456!K160</f>
        <v>12.416730418873177</v>
      </c>
      <c r="I61" s="30">
        <f>[1]CUADRO456!L160</f>
        <v>1416.7931684312978</v>
      </c>
      <c r="J61" s="73">
        <f t="shared" si="15"/>
        <v>43.726734768495696</v>
      </c>
      <c r="K61" s="31">
        <f>[1]CUADRO456!N160</f>
        <v>13.34163174368198</v>
      </c>
      <c r="L61" s="30">
        <f>[1]CUADRO456!O160</f>
        <v>0</v>
      </c>
      <c r="M61" s="73">
        <f t="shared" si="16"/>
        <v>0</v>
      </c>
      <c r="N61" s="31">
        <f>[1]CUADRO456!Q160</f>
        <v>0</v>
      </c>
      <c r="O61" s="30">
        <f>[1]CUADRO456!R160</f>
        <v>0</v>
      </c>
      <c r="P61" s="73">
        <f t="shared" si="17"/>
        <v>0</v>
      </c>
      <c r="Q61" s="31">
        <f>[1]CUADRO456!T160</f>
        <v>0</v>
      </c>
    </row>
    <row r="62" spans="1:17" x14ac:dyDescent="0.2">
      <c r="A62" s="2"/>
      <c r="B62" s="71"/>
      <c r="C62" s="30"/>
      <c r="D62" s="73"/>
      <c r="E62" s="31"/>
      <c r="F62" s="30"/>
      <c r="G62" s="73"/>
      <c r="H62" s="31"/>
      <c r="I62" s="30"/>
      <c r="J62" s="73"/>
      <c r="K62" s="31"/>
      <c r="L62" s="30"/>
      <c r="M62" s="73"/>
      <c r="N62" s="31"/>
      <c r="O62" s="30"/>
      <c r="P62" s="73"/>
      <c r="Q62" s="31"/>
    </row>
    <row r="63" spans="1:17" x14ac:dyDescent="0.2">
      <c r="A63" s="3" t="s">
        <v>1</v>
      </c>
      <c r="B63" s="71"/>
      <c r="C63" s="30"/>
      <c r="D63" s="73"/>
      <c r="E63" s="31"/>
      <c r="F63" s="30"/>
      <c r="G63" s="73"/>
      <c r="H63" s="31"/>
      <c r="I63" s="30"/>
      <c r="J63" s="73"/>
      <c r="K63" s="31"/>
      <c r="L63" s="30"/>
      <c r="M63" s="73"/>
      <c r="N63" s="31"/>
      <c r="O63" s="30"/>
      <c r="P63" s="73"/>
      <c r="Q63" s="31"/>
    </row>
    <row r="64" spans="1:17" x14ac:dyDescent="0.2">
      <c r="A64" s="2" t="s">
        <v>55</v>
      </c>
      <c r="B64" s="71">
        <f>SUM(C64,F64,I64,L64,O64)</f>
        <v>5700.791424624209</v>
      </c>
      <c r="C64" s="30">
        <f>[1]CUADRO456!F161</f>
        <v>0</v>
      </c>
      <c r="D64" s="73">
        <f>IF(ISNUMBER(C64/$B64*100),C64/$B64*100,0)</f>
        <v>0</v>
      </c>
      <c r="E64" s="31">
        <f>[1]CUADRO456!H161</f>
        <v>0</v>
      </c>
      <c r="F64" s="30">
        <f>[1]CUADRO456!I161</f>
        <v>0</v>
      </c>
      <c r="G64" s="73">
        <f>IF(ISNUMBER(F64/$B64*100),F64/$B64*100,0)</f>
        <v>0</v>
      </c>
      <c r="H64" s="31">
        <f>[1]CUADRO456!K161</f>
        <v>0</v>
      </c>
      <c r="I64" s="30">
        <f>[1]CUADRO456!L161</f>
        <v>5700.791424624209</v>
      </c>
      <c r="J64" s="73">
        <f>IF(ISNUMBER(I64/$B64*100),I64/$B64*100,0)</f>
        <v>100</v>
      </c>
      <c r="K64" s="31">
        <f>[1]CUADRO456!N161</f>
        <v>10.887159354420049</v>
      </c>
      <c r="L64" s="30">
        <f>[1]CUADRO456!O161</f>
        <v>0</v>
      </c>
      <c r="M64" s="73">
        <f>IF(ISNUMBER(L64/$B64*100),L64/$B64*100,0)</f>
        <v>0</v>
      </c>
      <c r="N64" s="31">
        <f>[1]CUADRO456!Q161</f>
        <v>0</v>
      </c>
      <c r="O64" s="30">
        <f>[1]CUADRO456!R161</f>
        <v>0</v>
      </c>
      <c r="P64" s="73">
        <f>IF(ISNUMBER(O64/$B64*100),O64/$B64*100,0)</f>
        <v>0</v>
      </c>
      <c r="Q64" s="31">
        <f>[1]CUADRO456!T161</f>
        <v>0</v>
      </c>
    </row>
    <row r="65" spans="1:17" x14ac:dyDescent="0.2">
      <c r="A65" s="2" t="s">
        <v>56</v>
      </c>
      <c r="B65" s="71">
        <f t="shared" ref="B65:B76" si="18">SUM(C65,F65,I65,L65,O65)</f>
        <v>32491.49901112535</v>
      </c>
      <c r="C65" s="30">
        <f>[1]CUADRO456!F162</f>
        <v>0</v>
      </c>
      <c r="D65" s="73">
        <f t="shared" ref="D65:D76" si="19">IF(ISNUMBER(C65/$B65*100),C65/$B65*100,0)</f>
        <v>0</v>
      </c>
      <c r="E65" s="31">
        <f>[1]CUADRO456!H162</f>
        <v>0</v>
      </c>
      <c r="F65" s="30">
        <f>[1]CUADRO456!I162</f>
        <v>26525.116872003822</v>
      </c>
      <c r="G65" s="73">
        <f t="shared" ref="G65:G76" si="20">IF(ISNUMBER(F65/$B65*100),F65/$B65*100,0)</f>
        <v>81.637097946516434</v>
      </c>
      <c r="H65" s="31">
        <f>[1]CUADRO456!K162</f>
        <v>16.400357122444614</v>
      </c>
      <c r="I65" s="30">
        <f>[1]CUADRO456!L162</f>
        <v>5966.3821391215288</v>
      </c>
      <c r="J65" s="73">
        <f t="shared" ref="J65:J76" si="21">IF(ISNUMBER(I65/$B65*100),I65/$B65*100,0)</f>
        <v>18.362902053483566</v>
      </c>
      <c r="K65" s="31">
        <f>[1]CUADRO456!N162</f>
        <v>15.063296196441501</v>
      </c>
      <c r="L65" s="30">
        <f>[1]CUADRO456!O162</f>
        <v>0</v>
      </c>
      <c r="M65" s="73">
        <f t="shared" ref="M65:M76" si="22">IF(ISNUMBER(L65/$B65*100),L65/$B65*100,0)</f>
        <v>0</v>
      </c>
      <c r="N65" s="31">
        <f>[1]CUADRO456!Q162</f>
        <v>0</v>
      </c>
      <c r="O65" s="30">
        <f>[1]CUADRO456!R162</f>
        <v>0</v>
      </c>
      <c r="P65" s="73">
        <f t="shared" ref="P65:P76" si="23">IF(ISNUMBER(O65/$B65*100),O65/$B65*100,0)</f>
        <v>0</v>
      </c>
      <c r="Q65" s="31">
        <f>[1]CUADRO456!T162</f>
        <v>0</v>
      </c>
    </row>
    <row r="66" spans="1:17" x14ac:dyDescent="0.2">
      <c r="A66" s="2" t="s">
        <v>57</v>
      </c>
      <c r="B66" s="71">
        <f t="shared" si="18"/>
        <v>30540.382078113016</v>
      </c>
      <c r="C66" s="30">
        <f>[1]CUADRO456!F163</f>
        <v>0</v>
      </c>
      <c r="D66" s="73">
        <f t="shared" si="19"/>
        <v>0</v>
      </c>
      <c r="E66" s="31">
        <f>[1]CUADRO456!H163</f>
        <v>0</v>
      </c>
      <c r="F66" s="30">
        <f>[1]CUADRO456!I163</f>
        <v>12227.02762740304</v>
      </c>
      <c r="G66" s="73">
        <f t="shared" si="20"/>
        <v>40.035607924386859</v>
      </c>
      <c r="H66" s="31">
        <f>[1]CUADRO456!K163</f>
        <v>12.020906913834329</v>
      </c>
      <c r="I66" s="30">
        <f>[1]CUADRO456!L163</f>
        <v>18313.354450709976</v>
      </c>
      <c r="J66" s="73">
        <f t="shared" si="21"/>
        <v>59.964392075613141</v>
      </c>
      <c r="K66" s="31">
        <f>[1]CUADRO456!N163</f>
        <v>11.53170049363</v>
      </c>
      <c r="L66" s="30">
        <f>[1]CUADRO456!O163</f>
        <v>0</v>
      </c>
      <c r="M66" s="73">
        <f t="shared" si="22"/>
        <v>0</v>
      </c>
      <c r="N66" s="31">
        <f>[1]CUADRO456!Q163</f>
        <v>0</v>
      </c>
      <c r="O66" s="30">
        <f>[1]CUADRO456!R163</f>
        <v>0</v>
      </c>
      <c r="P66" s="73">
        <f t="shared" si="23"/>
        <v>0</v>
      </c>
      <c r="Q66" s="31">
        <f>[1]CUADRO456!T163</f>
        <v>0</v>
      </c>
    </row>
    <row r="67" spans="1:17" x14ac:dyDescent="0.2">
      <c r="A67" s="2" t="s">
        <v>58</v>
      </c>
      <c r="B67" s="71">
        <f t="shared" si="18"/>
        <v>31166.39323241985</v>
      </c>
      <c r="C67" s="30">
        <f>[1]CUADRO456!F164</f>
        <v>0</v>
      </c>
      <c r="D67" s="73">
        <f t="shared" si="19"/>
        <v>0</v>
      </c>
      <c r="E67" s="31">
        <f>[1]CUADRO456!H164</f>
        <v>0</v>
      </c>
      <c r="F67" s="30">
        <f>[1]CUADRO456!I164</f>
        <v>5027.8119261203938</v>
      </c>
      <c r="G67" s="73">
        <f t="shared" si="20"/>
        <v>16.132158407378277</v>
      </c>
      <c r="H67" s="31">
        <f>[1]CUADRO456!K164</f>
        <v>12.492052784998325</v>
      </c>
      <c r="I67" s="30">
        <f>[1]CUADRO456!L164</f>
        <v>26138.581306299457</v>
      </c>
      <c r="J67" s="73">
        <f t="shared" si="21"/>
        <v>83.867841592621716</v>
      </c>
      <c r="K67" s="31">
        <f>[1]CUADRO456!N164</f>
        <v>12.695945027086992</v>
      </c>
      <c r="L67" s="30">
        <f>[1]CUADRO456!O164</f>
        <v>0</v>
      </c>
      <c r="M67" s="73">
        <f t="shared" si="22"/>
        <v>0</v>
      </c>
      <c r="N67" s="31">
        <f>[1]CUADRO456!Q164</f>
        <v>0</v>
      </c>
      <c r="O67" s="30">
        <f>[1]CUADRO456!R164</f>
        <v>0</v>
      </c>
      <c r="P67" s="73">
        <f t="shared" si="23"/>
        <v>0</v>
      </c>
      <c r="Q67" s="31">
        <f>[1]CUADRO456!T164</f>
        <v>0</v>
      </c>
    </row>
    <row r="68" spans="1:17" x14ac:dyDescent="0.2">
      <c r="A68" s="2" t="s">
        <v>59</v>
      </c>
      <c r="B68" s="71">
        <f t="shared" si="18"/>
        <v>354045.42609477142</v>
      </c>
      <c r="C68" s="30">
        <f>[1]CUADRO456!F165</f>
        <v>0</v>
      </c>
      <c r="D68" s="73">
        <f t="shared" si="19"/>
        <v>0</v>
      </c>
      <c r="E68" s="31">
        <f>[1]CUADRO456!H165</f>
        <v>0</v>
      </c>
      <c r="F68" s="30">
        <f>[1]CUADRO456!I165</f>
        <v>125317.77193185319</v>
      </c>
      <c r="G68" s="73">
        <f t="shared" si="20"/>
        <v>35.39595845486447</v>
      </c>
      <c r="H68" s="31">
        <f>[1]CUADRO456!K165</f>
        <v>8.5878927357745685</v>
      </c>
      <c r="I68" s="30">
        <f>[1]CUADRO456!L165</f>
        <v>228727.65416291825</v>
      </c>
      <c r="J68" s="73">
        <f t="shared" si="21"/>
        <v>64.604041545135544</v>
      </c>
      <c r="K68" s="31">
        <f>[1]CUADRO456!N165</f>
        <v>7.8291624707993774</v>
      </c>
      <c r="L68" s="30">
        <f>[1]CUADRO456!O165</f>
        <v>0</v>
      </c>
      <c r="M68" s="73">
        <f t="shared" si="22"/>
        <v>0</v>
      </c>
      <c r="N68" s="31">
        <f>[1]CUADRO456!Q165</f>
        <v>0</v>
      </c>
      <c r="O68" s="30">
        <f>[1]CUADRO456!R165</f>
        <v>0</v>
      </c>
      <c r="P68" s="73">
        <f t="shared" si="23"/>
        <v>0</v>
      </c>
      <c r="Q68" s="31">
        <f>[1]CUADRO456!T165</f>
        <v>0</v>
      </c>
    </row>
    <row r="69" spans="1:17" x14ac:dyDescent="0.2">
      <c r="A69" s="2" t="s">
        <v>60</v>
      </c>
      <c r="B69" s="71">
        <f t="shared" si="18"/>
        <v>12639.820744633087</v>
      </c>
      <c r="C69" s="30">
        <f>[1]CUADRO456!F166</f>
        <v>0</v>
      </c>
      <c r="D69" s="73">
        <f t="shared" si="19"/>
        <v>0</v>
      </c>
      <c r="E69" s="31">
        <f>[1]CUADRO456!H166</f>
        <v>0</v>
      </c>
      <c r="F69" s="30">
        <f>[1]CUADRO456!I166</f>
        <v>8720.7701785597001</v>
      </c>
      <c r="G69" s="73">
        <f t="shared" si="20"/>
        <v>68.994413407821227</v>
      </c>
      <c r="H69" s="31">
        <f>[1]CUADRO456!K166</f>
        <v>4.0966183574879222</v>
      </c>
      <c r="I69" s="30">
        <f>[1]CUADRO456!L166</f>
        <v>3919.0505660733875</v>
      </c>
      <c r="J69" s="73">
        <f t="shared" si="21"/>
        <v>31.005586592178773</v>
      </c>
      <c r="K69" s="31">
        <f>[1]CUADRO456!N166</f>
        <v>5.1538461538461542</v>
      </c>
      <c r="L69" s="30">
        <f>[1]CUADRO456!O166</f>
        <v>0</v>
      </c>
      <c r="M69" s="73">
        <f t="shared" si="22"/>
        <v>0</v>
      </c>
      <c r="N69" s="31">
        <f>[1]CUADRO456!Q166</f>
        <v>0</v>
      </c>
      <c r="O69" s="30">
        <f>[1]CUADRO456!R166</f>
        <v>0</v>
      </c>
      <c r="P69" s="73">
        <f t="shared" si="23"/>
        <v>0</v>
      </c>
      <c r="Q69" s="31">
        <f>[1]CUADRO456!T166</f>
        <v>0</v>
      </c>
    </row>
    <row r="70" spans="1:17" x14ac:dyDescent="0.2">
      <c r="A70" s="2" t="s">
        <v>61</v>
      </c>
      <c r="B70" s="71">
        <f t="shared" si="18"/>
        <v>101683.94887087842</v>
      </c>
      <c r="C70" s="30">
        <f>[1]CUADRO456!F167</f>
        <v>0</v>
      </c>
      <c r="D70" s="73">
        <f t="shared" si="19"/>
        <v>0</v>
      </c>
      <c r="E70" s="31">
        <f>[1]CUADRO456!H167</f>
        <v>0</v>
      </c>
      <c r="F70" s="30">
        <f>[1]CUADRO456!I167</f>
        <v>63039.47527532505</v>
      </c>
      <c r="G70" s="73">
        <f t="shared" si="20"/>
        <v>61.995502707486928</v>
      </c>
      <c r="H70" s="31">
        <f>[1]CUADRO456!K167</f>
        <v>7.458012984105105</v>
      </c>
      <c r="I70" s="30">
        <f>[1]CUADRO456!L167</f>
        <v>38644.473595553369</v>
      </c>
      <c r="J70" s="73">
        <f t="shared" si="21"/>
        <v>38.004497292513072</v>
      </c>
      <c r="K70" s="31">
        <f>[1]CUADRO456!N167</f>
        <v>8.710318021135123</v>
      </c>
      <c r="L70" s="30">
        <f>[1]CUADRO456!O167</f>
        <v>0</v>
      </c>
      <c r="M70" s="73">
        <f t="shared" si="22"/>
        <v>0</v>
      </c>
      <c r="N70" s="31">
        <f>[1]CUADRO456!Q167</f>
        <v>0</v>
      </c>
      <c r="O70" s="30">
        <f>[1]CUADRO456!R167</f>
        <v>0</v>
      </c>
      <c r="P70" s="73">
        <f t="shared" si="23"/>
        <v>0</v>
      </c>
      <c r="Q70" s="31">
        <f>[1]CUADRO456!T167</f>
        <v>0</v>
      </c>
    </row>
    <row r="71" spans="1:17" x14ac:dyDescent="0.2">
      <c r="A71" s="2" t="s">
        <v>62</v>
      </c>
      <c r="B71" s="71">
        <f t="shared" si="18"/>
        <v>55280.750913923337</v>
      </c>
      <c r="C71" s="30">
        <f>[1]CUADRO456!F168</f>
        <v>0</v>
      </c>
      <c r="D71" s="73">
        <f t="shared" si="19"/>
        <v>0</v>
      </c>
      <c r="E71" s="31">
        <f>[1]CUADRO456!H168</f>
        <v>0</v>
      </c>
      <c r="F71" s="30">
        <f>[1]CUADRO456!I168</f>
        <v>6268.987079255473</v>
      </c>
      <c r="G71" s="73">
        <f t="shared" si="20"/>
        <v>11.340271207633918</v>
      </c>
      <c r="H71" s="31">
        <f>[1]CUADRO456!K168</f>
        <v>8.1772913726090515</v>
      </c>
      <c r="I71" s="30">
        <f>[1]CUADRO456!L168</f>
        <v>49011.763834667865</v>
      </c>
      <c r="J71" s="73">
        <f t="shared" si="21"/>
        <v>88.659728792366082</v>
      </c>
      <c r="K71" s="31">
        <f>[1]CUADRO456!N168</f>
        <v>9.2217925375247507</v>
      </c>
      <c r="L71" s="30">
        <f>[1]CUADRO456!O168</f>
        <v>0</v>
      </c>
      <c r="M71" s="73">
        <f t="shared" si="22"/>
        <v>0</v>
      </c>
      <c r="N71" s="31">
        <f>[1]CUADRO456!Q168</f>
        <v>0</v>
      </c>
      <c r="O71" s="30">
        <f>[1]CUADRO456!R168</f>
        <v>0</v>
      </c>
      <c r="P71" s="73">
        <f t="shared" si="23"/>
        <v>0</v>
      </c>
      <c r="Q71" s="31">
        <f>[1]CUADRO456!T168</f>
        <v>0</v>
      </c>
    </row>
    <row r="72" spans="1:17" x14ac:dyDescent="0.2">
      <c r="A72" s="2" t="s">
        <v>63</v>
      </c>
      <c r="B72" s="71">
        <f t="shared" si="18"/>
        <v>183700.04173063341</v>
      </c>
      <c r="C72" s="30">
        <f>[1]CUADRO456!F169</f>
        <v>0</v>
      </c>
      <c r="D72" s="73">
        <f t="shared" si="19"/>
        <v>0</v>
      </c>
      <c r="E72" s="31">
        <f>[1]CUADRO456!H169</f>
        <v>0</v>
      </c>
      <c r="F72" s="30">
        <f>[1]CUADRO456!I169</f>
        <v>95147.285516049422</v>
      </c>
      <c r="G72" s="73">
        <f t="shared" si="20"/>
        <v>51.794917747252136</v>
      </c>
      <c r="H72" s="31">
        <f>[1]CUADRO456!K169</f>
        <v>6.8246362441695858</v>
      </c>
      <c r="I72" s="30">
        <f>[1]CUADRO456!L169</f>
        <v>88552.756214584006</v>
      </c>
      <c r="J72" s="73">
        <f t="shared" si="21"/>
        <v>48.205082252747872</v>
      </c>
      <c r="K72" s="31">
        <f>[1]CUADRO456!N169</f>
        <v>7.3825297946100967</v>
      </c>
      <c r="L72" s="30">
        <f>[1]CUADRO456!O169</f>
        <v>0</v>
      </c>
      <c r="M72" s="73">
        <f t="shared" si="22"/>
        <v>0</v>
      </c>
      <c r="N72" s="31">
        <f>[1]CUADRO456!Q169</f>
        <v>0</v>
      </c>
      <c r="O72" s="30">
        <f>[1]CUADRO456!R169</f>
        <v>0</v>
      </c>
      <c r="P72" s="73">
        <f t="shared" si="23"/>
        <v>0</v>
      </c>
      <c r="Q72" s="31">
        <f>[1]CUADRO456!T169</f>
        <v>0</v>
      </c>
    </row>
    <row r="73" spans="1:17" x14ac:dyDescent="0.2">
      <c r="A73" s="2" t="s">
        <v>64</v>
      </c>
      <c r="B73" s="71">
        <f t="shared" si="18"/>
        <v>0</v>
      </c>
      <c r="C73" s="30">
        <f>[1]CUADRO456!F170</f>
        <v>0</v>
      </c>
      <c r="D73" s="73">
        <f t="shared" si="19"/>
        <v>0</v>
      </c>
      <c r="E73" s="31">
        <f>[1]CUADRO456!H170</f>
        <v>0</v>
      </c>
      <c r="F73" s="30">
        <f>[1]CUADRO456!I170</f>
        <v>0</v>
      </c>
      <c r="G73" s="73">
        <f t="shared" si="20"/>
        <v>0</v>
      </c>
      <c r="H73" s="31">
        <f>[1]CUADRO456!K170</f>
        <v>0</v>
      </c>
      <c r="I73" s="30">
        <f>[1]CUADRO456!L170</f>
        <v>0</v>
      </c>
      <c r="J73" s="73">
        <f t="shared" si="21"/>
        <v>0</v>
      </c>
      <c r="K73" s="31">
        <f>[1]CUADRO456!N170</f>
        <v>0</v>
      </c>
      <c r="L73" s="30">
        <f>[1]CUADRO456!O170</f>
        <v>0</v>
      </c>
      <c r="M73" s="73">
        <f t="shared" si="22"/>
        <v>0</v>
      </c>
      <c r="N73" s="31">
        <f>[1]CUADRO456!Q170</f>
        <v>0</v>
      </c>
      <c r="O73" s="30">
        <f>[1]CUADRO456!R170</f>
        <v>0</v>
      </c>
      <c r="P73" s="73">
        <f t="shared" si="23"/>
        <v>0</v>
      </c>
      <c r="Q73" s="31">
        <f>[1]CUADRO456!T170</f>
        <v>0</v>
      </c>
    </row>
    <row r="74" spans="1:17" x14ac:dyDescent="0.2">
      <c r="A74" s="2" t="s">
        <v>52</v>
      </c>
      <c r="B74" s="71">
        <f t="shared" si="18"/>
        <v>0</v>
      </c>
      <c r="C74" s="30">
        <f>[1]CUADRO456!F171</f>
        <v>0</v>
      </c>
      <c r="D74" s="73">
        <f t="shared" si="19"/>
        <v>0</v>
      </c>
      <c r="E74" s="31">
        <f>[1]CUADRO456!H171</f>
        <v>0</v>
      </c>
      <c r="F74" s="30">
        <f>[1]CUADRO456!I171</f>
        <v>0</v>
      </c>
      <c r="G74" s="73">
        <f t="shared" si="20"/>
        <v>0</v>
      </c>
      <c r="H74" s="31">
        <f>[1]CUADRO456!K171</f>
        <v>0</v>
      </c>
      <c r="I74" s="30">
        <f>[1]CUADRO456!L171</f>
        <v>0</v>
      </c>
      <c r="J74" s="73">
        <f t="shared" si="21"/>
        <v>0</v>
      </c>
      <c r="K74" s="31">
        <f>[1]CUADRO456!N171</f>
        <v>0</v>
      </c>
      <c r="L74" s="30">
        <f>[1]CUADRO456!O171</f>
        <v>0</v>
      </c>
      <c r="M74" s="73">
        <f t="shared" si="22"/>
        <v>0</v>
      </c>
      <c r="N74" s="31">
        <f>[1]CUADRO456!Q171</f>
        <v>0</v>
      </c>
      <c r="O74" s="30">
        <f>[1]CUADRO456!R171</f>
        <v>0</v>
      </c>
      <c r="P74" s="73">
        <f t="shared" si="23"/>
        <v>0</v>
      </c>
      <c r="Q74" s="31">
        <f>[1]CUADRO456!T171</f>
        <v>0</v>
      </c>
    </row>
    <row r="75" spans="1:17" x14ac:dyDescent="0.2">
      <c r="A75" s="2" t="s">
        <v>53</v>
      </c>
      <c r="B75" s="71">
        <f t="shared" si="18"/>
        <v>60044.392733399145</v>
      </c>
      <c r="C75" s="30">
        <f>[1]CUADRO456!F172</f>
        <v>53210.776602692691</v>
      </c>
      <c r="D75" s="73">
        <f t="shared" si="19"/>
        <v>88.619060299188746</v>
      </c>
      <c r="E75" s="31">
        <f>[1]CUADRO456!H172</f>
        <v>10.482696289922833</v>
      </c>
      <c r="F75" s="30">
        <f>[1]CUADRO456!I172</f>
        <v>0</v>
      </c>
      <c r="G75" s="73">
        <f t="shared" si="20"/>
        <v>0</v>
      </c>
      <c r="H75" s="31">
        <f>[1]CUADRO456!K172</f>
        <v>0</v>
      </c>
      <c r="I75" s="30">
        <f>[1]CUADRO456!L172</f>
        <v>0</v>
      </c>
      <c r="J75" s="73">
        <f t="shared" si="21"/>
        <v>0</v>
      </c>
      <c r="K75" s="31">
        <f>[1]CUADRO456!N172</f>
        <v>0</v>
      </c>
      <c r="L75" s="30">
        <f>[1]CUADRO456!O172</f>
        <v>6833.6161307064503</v>
      </c>
      <c r="M75" s="73">
        <f t="shared" si="22"/>
        <v>11.380939700811252</v>
      </c>
      <c r="N75" s="31">
        <f>[1]CUADRO456!Q172</f>
        <v>10.958355474799411</v>
      </c>
      <c r="O75" s="30">
        <f>[1]CUADRO456!R172</f>
        <v>0</v>
      </c>
      <c r="P75" s="73">
        <f t="shared" si="23"/>
        <v>0</v>
      </c>
      <c r="Q75" s="31">
        <f>[1]CUADRO456!T172</f>
        <v>0</v>
      </c>
    </row>
    <row r="76" spans="1:17" x14ac:dyDescent="0.2">
      <c r="A76" s="2" t="s">
        <v>54</v>
      </c>
      <c r="B76" s="71">
        <f t="shared" si="18"/>
        <v>1544.4708171873722</v>
      </c>
      <c r="C76" s="30">
        <f>[1]CUADRO456!F173</f>
        <v>0</v>
      </c>
      <c r="D76" s="73">
        <f t="shared" si="19"/>
        <v>0</v>
      </c>
      <c r="E76" s="31">
        <f>[1]CUADRO456!H173</f>
        <v>0</v>
      </c>
      <c r="F76" s="30">
        <f>[1]CUADRO456!I173</f>
        <v>1544.4708171873722</v>
      </c>
      <c r="G76" s="73">
        <f t="shared" si="20"/>
        <v>100</v>
      </c>
      <c r="H76" s="31">
        <f>[1]CUADRO456!K173</f>
        <v>11.769796136419217</v>
      </c>
      <c r="I76" s="30">
        <f>[1]CUADRO456!L173</f>
        <v>0</v>
      </c>
      <c r="J76" s="73">
        <f t="shared" si="21"/>
        <v>0</v>
      </c>
      <c r="K76" s="31">
        <f>[1]CUADRO456!N173</f>
        <v>0</v>
      </c>
      <c r="L76" s="30">
        <f>[1]CUADRO456!O173</f>
        <v>0</v>
      </c>
      <c r="M76" s="73">
        <f t="shared" si="22"/>
        <v>0</v>
      </c>
      <c r="N76" s="31">
        <f>[1]CUADRO456!Q173</f>
        <v>0</v>
      </c>
      <c r="O76" s="30">
        <f>[1]CUADRO456!R173</f>
        <v>0</v>
      </c>
      <c r="P76" s="73">
        <f t="shared" si="23"/>
        <v>0</v>
      </c>
      <c r="Q76" s="31">
        <f>[1]CUADRO456!T173</f>
        <v>0</v>
      </c>
    </row>
    <row r="77" spans="1:17" x14ac:dyDescent="0.2">
      <c r="A77" s="51"/>
      <c r="B77" s="52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</row>
    <row r="78" spans="1:17" x14ac:dyDescent="0.2">
      <c r="A78" s="32" t="str">
        <f>A25</f>
        <v>Fuente: Instituto Nacional de Estadística (INE).  LXXIV Encuesta Permanente de Hogares de Propósitos Múltiples, Junio 2022.</v>
      </c>
    </row>
    <row r="79" spans="1:17" x14ac:dyDescent="0.2">
      <c r="A79" s="32" t="s">
        <v>0</v>
      </c>
    </row>
    <row r="80" spans="1:17" x14ac:dyDescent="0.2">
      <c r="A80" s="32" t="s">
        <v>22</v>
      </c>
    </row>
  </sheetData>
  <mergeCells count="18">
    <mergeCell ref="A29:Q29"/>
    <mergeCell ref="A30:Q30"/>
    <mergeCell ref="A32:A33"/>
    <mergeCell ref="B32:B33"/>
    <mergeCell ref="C32:E32"/>
    <mergeCell ref="F32:H32"/>
    <mergeCell ref="I32:K32"/>
    <mergeCell ref="L32:N32"/>
    <mergeCell ref="O32:Q32"/>
    <mergeCell ref="A1:Q1"/>
    <mergeCell ref="A2:Q2"/>
    <mergeCell ref="A3:A4"/>
    <mergeCell ref="B3:B4"/>
    <mergeCell ref="C3:E3"/>
    <mergeCell ref="F3:H3"/>
    <mergeCell ref="I3:K3"/>
    <mergeCell ref="L3:N3"/>
    <mergeCell ref="O3:Q3"/>
  </mergeCells>
  <printOptions horizontalCentered="1"/>
  <pageMargins left="0.74748031496062994" right="0.15748031496062992" top="0.27559055118110237" bottom="1.2204724409448819" header="0.15748031496062992" footer="0"/>
  <pageSetup paperSize="9" scale="85" firstPageNumber="62" orientation="landscape" useFirstPageNumber="1" r:id="rId1"/>
  <headerFooter alignWithMargins="0">
    <oddFooter>&amp;L&amp;Z&amp;F+&amp;F+&amp;A&amp;C&amp;8&amp;P&amp;R&amp;D+&amp;T</oddFooter>
  </headerFooter>
  <rowBreaks count="1" manualBreakCount="1">
    <brk id="2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Portada</vt:lpstr>
      <vt:lpstr>C01</vt:lpstr>
      <vt:lpstr>C02</vt:lpstr>
      <vt:lpstr>C03</vt:lpstr>
      <vt:lpstr>C04</vt:lpstr>
      <vt:lpstr>C05</vt:lpstr>
      <vt:lpstr>C06</vt:lpstr>
    </vt:vector>
  </TitlesOfParts>
  <Company>Instituto Nacional de Estadistica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wescobar</dc:creator>
  <cp:lastModifiedBy>ine</cp:lastModifiedBy>
  <cp:lastPrinted>2011-01-20T16:41:33Z</cp:lastPrinted>
  <dcterms:created xsi:type="dcterms:W3CDTF">2010-08-17T15:43:04Z</dcterms:created>
  <dcterms:modified xsi:type="dcterms:W3CDTF">2022-10-11T21:13:48Z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96 96 1600 900</vt:lpwstr>
  </property>
</Properties>
</file>