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e\Documents\2016\JUNIO 2016\publicacion final\"/>
    </mc:Choice>
  </mc:AlternateContent>
  <bookViews>
    <workbookView xWindow="240" yWindow="15" windowWidth="18735" windowHeight="12465"/>
  </bookViews>
  <sheets>
    <sheet name="Portada" sheetId="7" r:id="rId1"/>
    <sheet name="C01" sheetId="1" r:id="rId2"/>
    <sheet name="C02" sheetId="3" r:id="rId3"/>
    <sheet name="C03" sheetId="5" r:id="rId4"/>
    <sheet name="C04" sheetId="2" r:id="rId5"/>
    <sheet name="C05" sheetId="4" r:id="rId6"/>
    <sheet name="C06" sheetId="6" r:id="rId7"/>
  </sheets>
  <externalReferences>
    <externalReference r:id="rId8"/>
    <externalReference r:id="rId9"/>
    <externalReference r:id="rId10"/>
  </externalReferences>
  <calcPr calcId="152511"/>
</workbook>
</file>

<file path=xl/calcChain.xml><?xml version="1.0" encoding="utf-8"?>
<calcChain xmlns="http://schemas.openxmlformats.org/spreadsheetml/2006/main">
  <c r="Q80" i="6" l="1"/>
  <c r="O80" i="6"/>
  <c r="N80" i="6"/>
  <c r="L80" i="6"/>
  <c r="K80" i="6"/>
  <c r="I80" i="6"/>
  <c r="H80" i="6"/>
  <c r="F80" i="6"/>
  <c r="E80" i="6"/>
  <c r="C80" i="6"/>
  <c r="Q79" i="6"/>
  <c r="O79" i="6"/>
  <c r="N79" i="6"/>
  <c r="L79" i="6"/>
  <c r="K79" i="6"/>
  <c r="I79" i="6"/>
  <c r="H79" i="6"/>
  <c r="F79" i="6"/>
  <c r="E79" i="6"/>
  <c r="C79" i="6"/>
  <c r="Q78" i="6"/>
  <c r="O78" i="6"/>
  <c r="N78" i="6"/>
  <c r="L78" i="6"/>
  <c r="K78" i="6"/>
  <c r="I78" i="6"/>
  <c r="H78" i="6"/>
  <c r="F78" i="6"/>
  <c r="E78" i="6"/>
  <c r="C78" i="6"/>
  <c r="Q77" i="6"/>
  <c r="O77" i="6"/>
  <c r="N77" i="6"/>
  <c r="L77" i="6"/>
  <c r="K77" i="6"/>
  <c r="I77" i="6"/>
  <c r="H77" i="6"/>
  <c r="F77" i="6"/>
  <c r="E77" i="6"/>
  <c r="C77" i="6"/>
  <c r="Q76" i="6"/>
  <c r="O76" i="6"/>
  <c r="N76" i="6"/>
  <c r="L76" i="6"/>
  <c r="K76" i="6"/>
  <c r="I76" i="6"/>
  <c r="H76" i="6"/>
  <c r="F76" i="6"/>
  <c r="E76" i="6"/>
  <c r="C76" i="6"/>
  <c r="Q75" i="6"/>
  <c r="O75" i="6"/>
  <c r="N75" i="6"/>
  <c r="L75" i="6"/>
  <c r="K75" i="6"/>
  <c r="I75" i="6"/>
  <c r="H75" i="6"/>
  <c r="F75" i="6"/>
  <c r="E75" i="6"/>
  <c r="C75" i="6"/>
  <c r="Q74" i="6"/>
  <c r="O74" i="6"/>
  <c r="N74" i="6"/>
  <c r="L74" i="6"/>
  <c r="K74" i="6"/>
  <c r="I74" i="6"/>
  <c r="H74" i="6"/>
  <c r="F74" i="6"/>
  <c r="E74" i="6"/>
  <c r="C74" i="6"/>
  <c r="Q73" i="6"/>
  <c r="O73" i="6"/>
  <c r="N73" i="6"/>
  <c r="L73" i="6"/>
  <c r="K73" i="6"/>
  <c r="I73" i="6"/>
  <c r="H73" i="6"/>
  <c r="F73" i="6"/>
  <c r="E73" i="6"/>
  <c r="C73" i="6"/>
  <c r="Q72" i="6"/>
  <c r="O72" i="6"/>
  <c r="N72" i="6"/>
  <c r="L72" i="6"/>
  <c r="K72" i="6"/>
  <c r="I72" i="6"/>
  <c r="H72" i="6"/>
  <c r="F72" i="6"/>
  <c r="E72" i="6"/>
  <c r="C72" i="6"/>
  <c r="Q71" i="6"/>
  <c r="O71" i="6"/>
  <c r="N71" i="6"/>
  <c r="L71" i="6"/>
  <c r="K71" i="6"/>
  <c r="I71" i="6"/>
  <c r="H71" i="6"/>
  <c r="F71" i="6"/>
  <c r="E71" i="6"/>
  <c r="C71" i="6"/>
  <c r="Q70" i="6"/>
  <c r="O70" i="6"/>
  <c r="N70" i="6"/>
  <c r="L70" i="6"/>
  <c r="K70" i="6"/>
  <c r="I70" i="6"/>
  <c r="H70" i="6"/>
  <c r="F70" i="6"/>
  <c r="E70" i="6"/>
  <c r="C70" i="6"/>
  <c r="Q69" i="6"/>
  <c r="O69" i="6"/>
  <c r="N69" i="6"/>
  <c r="L69" i="6"/>
  <c r="K69" i="6"/>
  <c r="I69" i="6"/>
  <c r="H69" i="6"/>
  <c r="F69" i="6"/>
  <c r="E69" i="6"/>
  <c r="C69" i="6"/>
  <c r="Q68" i="6"/>
  <c r="O68" i="6"/>
  <c r="N68" i="6"/>
  <c r="L68" i="6"/>
  <c r="K68" i="6"/>
  <c r="I68" i="6"/>
  <c r="H68" i="6"/>
  <c r="F68" i="6"/>
  <c r="E68" i="6"/>
  <c r="C68" i="6"/>
  <c r="Q66" i="6"/>
  <c r="O66" i="6"/>
  <c r="N66" i="6"/>
  <c r="L66" i="6"/>
  <c r="K66" i="6"/>
  <c r="I66" i="6"/>
  <c r="H66" i="6"/>
  <c r="F66" i="6"/>
  <c r="E66" i="6"/>
  <c r="C66" i="6"/>
  <c r="Q65" i="6"/>
  <c r="O65" i="6"/>
  <c r="N65" i="6"/>
  <c r="L65" i="6"/>
  <c r="K65" i="6"/>
  <c r="I65" i="6"/>
  <c r="H65" i="6"/>
  <c r="F65" i="6"/>
  <c r="E65" i="6"/>
  <c r="C65" i="6"/>
  <c r="Q64" i="6"/>
  <c r="O64" i="6"/>
  <c r="N64" i="6"/>
  <c r="L64" i="6"/>
  <c r="K64" i="6"/>
  <c r="I64" i="6"/>
  <c r="H64" i="6"/>
  <c r="F64" i="6"/>
  <c r="E64" i="6"/>
  <c r="C64" i="6"/>
  <c r="Q63" i="6"/>
  <c r="O63" i="6"/>
  <c r="N63" i="6"/>
  <c r="L63" i="6"/>
  <c r="K63" i="6"/>
  <c r="I63" i="6"/>
  <c r="H63" i="6"/>
  <c r="F63" i="6"/>
  <c r="E63" i="6"/>
  <c r="C63" i="6"/>
  <c r="Q62" i="6"/>
  <c r="O62" i="6"/>
  <c r="N62" i="6"/>
  <c r="L62" i="6"/>
  <c r="K62" i="6"/>
  <c r="I62" i="6"/>
  <c r="H62" i="6"/>
  <c r="F62" i="6"/>
  <c r="E62" i="6"/>
  <c r="C62" i="6"/>
  <c r="Q61" i="6"/>
  <c r="O61" i="6"/>
  <c r="N61" i="6"/>
  <c r="L61" i="6"/>
  <c r="K61" i="6"/>
  <c r="I61" i="6"/>
  <c r="H61" i="6"/>
  <c r="F61" i="6"/>
  <c r="E61" i="6"/>
  <c r="C61" i="6"/>
  <c r="Q60" i="6"/>
  <c r="O60" i="6"/>
  <c r="N60" i="6"/>
  <c r="L60" i="6"/>
  <c r="K60" i="6"/>
  <c r="I60" i="6"/>
  <c r="H60" i="6"/>
  <c r="F60" i="6"/>
  <c r="E60" i="6"/>
  <c r="C60" i="6"/>
  <c r="Q59" i="6"/>
  <c r="O59" i="6"/>
  <c r="N59" i="6"/>
  <c r="L59" i="6"/>
  <c r="K59" i="6"/>
  <c r="I59" i="6"/>
  <c r="H59" i="6"/>
  <c r="F59" i="6"/>
  <c r="E59" i="6"/>
  <c r="C59" i="6"/>
  <c r="Q58" i="6"/>
  <c r="O58" i="6"/>
  <c r="N58" i="6"/>
  <c r="L58" i="6"/>
  <c r="K58" i="6"/>
  <c r="I58" i="6"/>
  <c r="H58" i="6"/>
  <c r="F58" i="6"/>
  <c r="E58" i="6"/>
  <c r="C58" i="6"/>
  <c r="Q57" i="6"/>
  <c r="O57" i="6"/>
  <c r="N57" i="6"/>
  <c r="L57" i="6"/>
  <c r="K57" i="6"/>
  <c r="I57" i="6"/>
  <c r="H57" i="6"/>
  <c r="F57" i="6"/>
  <c r="E57" i="6"/>
  <c r="C57" i="6"/>
  <c r="Q56" i="6"/>
  <c r="O56" i="6"/>
  <c r="N56" i="6"/>
  <c r="L56" i="6"/>
  <c r="K56" i="6"/>
  <c r="I56" i="6"/>
  <c r="H56" i="6"/>
  <c r="F56" i="6"/>
  <c r="E56" i="6"/>
  <c r="C56" i="6"/>
  <c r="Q55" i="6"/>
  <c r="O55" i="6"/>
  <c r="N55" i="6"/>
  <c r="L55" i="6"/>
  <c r="K55" i="6"/>
  <c r="I55" i="6"/>
  <c r="H55" i="6"/>
  <c r="F55" i="6"/>
  <c r="E55" i="6"/>
  <c r="C55" i="6"/>
  <c r="Q54" i="6"/>
  <c r="O54" i="6"/>
  <c r="N54" i="6"/>
  <c r="L54" i="6"/>
  <c r="K54" i="6"/>
  <c r="I54" i="6"/>
  <c r="H54" i="6"/>
  <c r="F54" i="6"/>
  <c r="E54" i="6"/>
  <c r="C54" i="6"/>
  <c r="Q53" i="6"/>
  <c r="O53" i="6"/>
  <c r="N53" i="6"/>
  <c r="L53" i="6"/>
  <c r="K53" i="6"/>
  <c r="I53" i="6"/>
  <c r="H53" i="6"/>
  <c r="F53" i="6"/>
  <c r="E53" i="6"/>
  <c r="C53" i="6"/>
  <c r="Q52" i="6"/>
  <c r="O52" i="6"/>
  <c r="N52" i="6"/>
  <c r="L52" i="6"/>
  <c r="K52" i="6"/>
  <c r="I52" i="6"/>
  <c r="H52" i="6"/>
  <c r="F52" i="6"/>
  <c r="E52" i="6"/>
  <c r="C52" i="6"/>
  <c r="Q51" i="6"/>
  <c r="O51" i="6"/>
  <c r="N51" i="6"/>
  <c r="L51" i="6"/>
  <c r="K51" i="6"/>
  <c r="I51" i="6"/>
  <c r="H51" i="6"/>
  <c r="F51" i="6"/>
  <c r="E51" i="6"/>
  <c r="C51" i="6"/>
  <c r="Q50" i="6"/>
  <c r="O50" i="6"/>
  <c r="N50" i="6"/>
  <c r="L50" i="6"/>
  <c r="K50" i="6"/>
  <c r="I50" i="6"/>
  <c r="H50" i="6"/>
  <c r="F50" i="6"/>
  <c r="E50" i="6"/>
  <c r="C50" i="6"/>
  <c r="Q49" i="6"/>
  <c r="O49" i="6"/>
  <c r="N49" i="6"/>
  <c r="L49" i="6"/>
  <c r="K49" i="6"/>
  <c r="I49" i="6"/>
  <c r="H49" i="6"/>
  <c r="F49" i="6"/>
  <c r="E49" i="6"/>
  <c r="C49" i="6"/>
  <c r="Q48" i="6"/>
  <c r="O48" i="6"/>
  <c r="N48" i="6"/>
  <c r="L48" i="6"/>
  <c r="K48" i="6"/>
  <c r="I48" i="6"/>
  <c r="H48" i="6"/>
  <c r="F48" i="6"/>
  <c r="E48" i="6"/>
  <c r="C48" i="6"/>
  <c r="Q47" i="6"/>
  <c r="O47" i="6"/>
  <c r="N47" i="6"/>
  <c r="L47" i="6"/>
  <c r="K47" i="6"/>
  <c r="I47" i="6"/>
  <c r="H47" i="6"/>
  <c r="F47" i="6"/>
  <c r="E47" i="6"/>
  <c r="C47" i="6"/>
  <c r="Q46" i="6"/>
  <c r="O46" i="6"/>
  <c r="N46" i="6"/>
  <c r="L46" i="6"/>
  <c r="K46" i="6"/>
  <c r="I46" i="6"/>
  <c r="H46" i="6"/>
  <c r="F46" i="6"/>
  <c r="E46" i="6"/>
  <c r="C46" i="6"/>
  <c r="Q45" i="6"/>
  <c r="O45" i="6"/>
  <c r="N45" i="6"/>
  <c r="L45" i="6"/>
  <c r="K45" i="6"/>
  <c r="I45" i="6"/>
  <c r="H45" i="6"/>
  <c r="F45" i="6"/>
  <c r="E45" i="6"/>
  <c r="C45" i="6"/>
  <c r="Q44" i="6"/>
  <c r="O44" i="6"/>
  <c r="N44" i="6"/>
  <c r="L44" i="6"/>
  <c r="K44" i="6"/>
  <c r="I44" i="6"/>
  <c r="H44" i="6"/>
  <c r="F44" i="6"/>
  <c r="E44" i="6"/>
  <c r="C44" i="6"/>
  <c r="Q43" i="6"/>
  <c r="O43" i="6"/>
  <c r="N43" i="6"/>
  <c r="L43" i="6"/>
  <c r="K43" i="6"/>
  <c r="I43" i="6"/>
  <c r="H43" i="6"/>
  <c r="F43" i="6"/>
  <c r="E43" i="6"/>
  <c r="C43" i="6"/>
  <c r="Q28" i="6"/>
  <c r="O28" i="6"/>
  <c r="N28" i="6"/>
  <c r="L28" i="6"/>
  <c r="K28" i="6"/>
  <c r="I28" i="6"/>
  <c r="H28" i="6"/>
  <c r="F28" i="6"/>
  <c r="E28" i="6"/>
  <c r="C28" i="6"/>
  <c r="Q27" i="6"/>
  <c r="O27" i="6"/>
  <c r="N27" i="6"/>
  <c r="L27" i="6"/>
  <c r="K27" i="6"/>
  <c r="I27" i="6"/>
  <c r="H27" i="6"/>
  <c r="F27" i="6"/>
  <c r="E27" i="6"/>
  <c r="C27" i="6"/>
  <c r="Q26" i="6"/>
  <c r="O26" i="6"/>
  <c r="N26" i="6"/>
  <c r="L26" i="6"/>
  <c r="K26" i="6"/>
  <c r="I26" i="6"/>
  <c r="H26" i="6"/>
  <c r="F26" i="6"/>
  <c r="E26" i="6"/>
  <c r="C26" i="6"/>
  <c r="Q25" i="6"/>
  <c r="O25" i="6"/>
  <c r="N25" i="6"/>
  <c r="L25" i="6"/>
  <c r="K25" i="6"/>
  <c r="I25" i="6"/>
  <c r="H25" i="6"/>
  <c r="F25" i="6"/>
  <c r="E25" i="6"/>
  <c r="C25" i="6"/>
  <c r="Q24" i="6"/>
  <c r="O24" i="6"/>
  <c r="N24" i="6"/>
  <c r="L24" i="6"/>
  <c r="K24" i="6"/>
  <c r="I24" i="6"/>
  <c r="H24" i="6"/>
  <c r="F24" i="6"/>
  <c r="E24" i="6"/>
  <c r="C24" i="6"/>
  <c r="Q23" i="6"/>
  <c r="O23" i="6"/>
  <c r="N23" i="6"/>
  <c r="L23" i="6"/>
  <c r="K23" i="6"/>
  <c r="I23" i="6"/>
  <c r="H23" i="6"/>
  <c r="F23" i="6"/>
  <c r="E23" i="6"/>
  <c r="C23" i="6"/>
  <c r="Q22" i="6"/>
  <c r="O22" i="6"/>
  <c r="N22" i="6"/>
  <c r="L22" i="6"/>
  <c r="K22" i="6"/>
  <c r="I22" i="6"/>
  <c r="H22" i="6"/>
  <c r="F22" i="6"/>
  <c r="E22" i="6"/>
  <c r="C22" i="6"/>
  <c r="Q21" i="6"/>
  <c r="O21" i="6"/>
  <c r="N21" i="6"/>
  <c r="L21" i="6"/>
  <c r="K21" i="6"/>
  <c r="I21" i="6"/>
  <c r="H21" i="6"/>
  <c r="F21" i="6"/>
  <c r="E21" i="6"/>
  <c r="C21" i="6"/>
  <c r="Q20" i="6"/>
  <c r="O20" i="6"/>
  <c r="N20" i="6"/>
  <c r="L20" i="6"/>
  <c r="K20" i="6"/>
  <c r="I20" i="6"/>
  <c r="H20" i="6"/>
  <c r="F20" i="6"/>
  <c r="E20" i="6"/>
  <c r="C20" i="6"/>
  <c r="Q19" i="6"/>
  <c r="O19" i="6"/>
  <c r="N19" i="6"/>
  <c r="L19" i="6"/>
  <c r="K19" i="6"/>
  <c r="I19" i="6"/>
  <c r="H19" i="6"/>
  <c r="F19" i="6"/>
  <c r="E19" i="6"/>
  <c r="C19" i="6"/>
  <c r="Q18" i="6"/>
  <c r="O18" i="6"/>
  <c r="N18" i="6"/>
  <c r="L18" i="6"/>
  <c r="K18" i="6"/>
  <c r="I18" i="6"/>
  <c r="H18" i="6"/>
  <c r="F18" i="6"/>
  <c r="E18" i="6"/>
  <c r="C18" i="6"/>
  <c r="Q17" i="6"/>
  <c r="O17" i="6"/>
  <c r="N17" i="6"/>
  <c r="L17" i="6"/>
  <c r="K17" i="6"/>
  <c r="I17" i="6"/>
  <c r="H17" i="6"/>
  <c r="F17" i="6"/>
  <c r="E17" i="6"/>
  <c r="C17" i="6"/>
  <c r="Q16" i="6"/>
  <c r="O16" i="6"/>
  <c r="N16" i="6"/>
  <c r="L16" i="6"/>
  <c r="K16" i="6"/>
  <c r="I16" i="6"/>
  <c r="H16" i="6"/>
  <c r="F16" i="6"/>
  <c r="E16" i="6"/>
  <c r="C16" i="6"/>
  <c r="Q13" i="6"/>
  <c r="O13" i="6"/>
  <c r="N13" i="6"/>
  <c r="L13" i="6"/>
  <c r="K13" i="6"/>
  <c r="I13" i="6"/>
  <c r="H13" i="6"/>
  <c r="F13" i="6"/>
  <c r="E13" i="6"/>
  <c r="C13" i="6"/>
  <c r="Q12" i="6"/>
  <c r="O12" i="6"/>
  <c r="N12" i="6"/>
  <c r="L12" i="6"/>
  <c r="K12" i="6"/>
  <c r="I12" i="6"/>
  <c r="H12" i="6"/>
  <c r="F12" i="6"/>
  <c r="E12" i="6"/>
  <c r="C12" i="6"/>
  <c r="Q11" i="6"/>
  <c r="O11" i="6"/>
  <c r="N11" i="6"/>
  <c r="L11" i="6"/>
  <c r="K11" i="6"/>
  <c r="I11" i="6"/>
  <c r="H11" i="6"/>
  <c r="F11" i="6"/>
  <c r="E11" i="6"/>
  <c r="C11" i="6"/>
  <c r="Q10" i="6"/>
  <c r="O10" i="6"/>
  <c r="N10" i="6"/>
  <c r="L10" i="6"/>
  <c r="K10" i="6"/>
  <c r="I10" i="6"/>
  <c r="H10" i="6"/>
  <c r="F10" i="6"/>
  <c r="E10" i="6"/>
  <c r="C10" i="6"/>
  <c r="Q6" i="6"/>
  <c r="O6" i="6"/>
  <c r="N6" i="6"/>
  <c r="L6" i="6"/>
  <c r="K6" i="6"/>
  <c r="I6" i="6"/>
  <c r="H6" i="6"/>
  <c r="F6" i="6"/>
  <c r="E6" i="6"/>
  <c r="C6" i="6"/>
  <c r="C56" i="4"/>
  <c r="E56" i="4"/>
  <c r="F56" i="4"/>
  <c r="H56" i="4"/>
  <c r="I56" i="4"/>
  <c r="K56" i="4"/>
  <c r="L56" i="4"/>
  <c r="N56" i="4"/>
  <c r="O56" i="4"/>
  <c r="Q56" i="4"/>
  <c r="C57" i="4"/>
  <c r="E57" i="4"/>
  <c r="F57" i="4"/>
  <c r="H57" i="4"/>
  <c r="I57" i="4"/>
  <c r="K57" i="4"/>
  <c r="L57" i="4"/>
  <c r="N57" i="4"/>
  <c r="O57" i="4"/>
  <c r="Q57" i="4"/>
  <c r="C58" i="4"/>
  <c r="E58" i="4"/>
  <c r="F58" i="4"/>
  <c r="H58" i="4"/>
  <c r="I58" i="4"/>
  <c r="K58" i="4"/>
  <c r="L58" i="4"/>
  <c r="N58" i="4"/>
  <c r="O58" i="4"/>
  <c r="Q58" i="4"/>
  <c r="C59" i="4"/>
  <c r="E59" i="4"/>
  <c r="F59" i="4"/>
  <c r="H59" i="4"/>
  <c r="I59" i="4"/>
  <c r="K59" i="4"/>
  <c r="L59" i="4"/>
  <c r="N59" i="4"/>
  <c r="O59" i="4"/>
  <c r="Q59" i="4"/>
  <c r="C60" i="4"/>
  <c r="E60" i="4"/>
  <c r="F60" i="4"/>
  <c r="H60" i="4"/>
  <c r="I60" i="4"/>
  <c r="K60" i="4"/>
  <c r="L60" i="4"/>
  <c r="N60" i="4"/>
  <c r="O60" i="4"/>
  <c r="Q60" i="4"/>
  <c r="C61" i="4"/>
  <c r="E61" i="4"/>
  <c r="F61" i="4"/>
  <c r="H61" i="4"/>
  <c r="I61" i="4"/>
  <c r="K61" i="4"/>
  <c r="L61" i="4"/>
  <c r="N61" i="4"/>
  <c r="O61" i="4"/>
  <c r="Q61" i="4"/>
  <c r="C62" i="4"/>
  <c r="E62" i="4"/>
  <c r="F62" i="4"/>
  <c r="H62" i="4"/>
  <c r="I62" i="4"/>
  <c r="K62" i="4"/>
  <c r="L62" i="4"/>
  <c r="N62" i="4"/>
  <c r="O62" i="4"/>
  <c r="Q62" i="4"/>
  <c r="C63" i="4"/>
  <c r="E63" i="4"/>
  <c r="F63" i="4"/>
  <c r="H63" i="4"/>
  <c r="I63" i="4"/>
  <c r="K63" i="4"/>
  <c r="L63" i="4"/>
  <c r="N63" i="4"/>
  <c r="O63" i="4"/>
  <c r="Q63" i="4"/>
  <c r="C64" i="4"/>
  <c r="E64" i="4"/>
  <c r="F64" i="4"/>
  <c r="H64" i="4"/>
  <c r="I64" i="4"/>
  <c r="K64" i="4"/>
  <c r="L64" i="4"/>
  <c r="N64" i="4"/>
  <c r="O64" i="4"/>
  <c r="Q64" i="4"/>
  <c r="C65" i="4"/>
  <c r="E65" i="4"/>
  <c r="F65" i="4"/>
  <c r="H65" i="4"/>
  <c r="I65" i="4"/>
  <c r="K65" i="4"/>
  <c r="L65" i="4"/>
  <c r="N65" i="4"/>
  <c r="O65" i="4"/>
  <c r="Q65" i="4"/>
  <c r="C66" i="4"/>
  <c r="E66" i="4"/>
  <c r="F66" i="4"/>
  <c r="H66" i="4"/>
  <c r="I66" i="4"/>
  <c r="K66" i="4"/>
  <c r="L66" i="4"/>
  <c r="N66" i="4"/>
  <c r="O66" i="4"/>
  <c r="Q66" i="4"/>
  <c r="C67" i="4"/>
  <c r="E67" i="4"/>
  <c r="F67" i="4"/>
  <c r="H67" i="4"/>
  <c r="I67" i="4"/>
  <c r="K67" i="4"/>
  <c r="L67" i="4"/>
  <c r="N67" i="4"/>
  <c r="O67" i="4"/>
  <c r="Q67" i="4"/>
  <c r="C68" i="4"/>
  <c r="E68" i="4"/>
  <c r="F68" i="4"/>
  <c r="H68" i="4"/>
  <c r="I68" i="4"/>
  <c r="K68" i="4"/>
  <c r="L68" i="4"/>
  <c r="N68" i="4"/>
  <c r="O68" i="4"/>
  <c r="Q68" i="4"/>
  <c r="C70" i="4"/>
  <c r="E70" i="4"/>
  <c r="F70" i="4"/>
  <c r="H70" i="4"/>
  <c r="I70" i="4"/>
  <c r="K70" i="4"/>
  <c r="L70" i="4"/>
  <c r="N70" i="4"/>
  <c r="O70" i="4"/>
  <c r="Q70" i="4"/>
  <c r="C71" i="4"/>
  <c r="E71" i="4"/>
  <c r="F71" i="4"/>
  <c r="H71" i="4"/>
  <c r="I71" i="4"/>
  <c r="K71" i="4"/>
  <c r="L71" i="4"/>
  <c r="N71" i="4"/>
  <c r="O71" i="4"/>
  <c r="Q71" i="4"/>
  <c r="C72" i="4"/>
  <c r="E72" i="4"/>
  <c r="F72" i="4"/>
  <c r="H72" i="4"/>
  <c r="I72" i="4"/>
  <c r="K72" i="4"/>
  <c r="L72" i="4"/>
  <c r="N72" i="4"/>
  <c r="O72" i="4"/>
  <c r="Q72" i="4"/>
  <c r="C73" i="4"/>
  <c r="E73" i="4"/>
  <c r="F73" i="4"/>
  <c r="H73" i="4"/>
  <c r="I73" i="4"/>
  <c r="K73" i="4"/>
  <c r="L73" i="4"/>
  <c r="N73" i="4"/>
  <c r="O73" i="4"/>
  <c r="Q73" i="4"/>
  <c r="C74" i="4"/>
  <c r="E74" i="4"/>
  <c r="F74" i="4"/>
  <c r="H74" i="4"/>
  <c r="I74" i="4"/>
  <c r="K74" i="4"/>
  <c r="L74" i="4"/>
  <c r="N74" i="4"/>
  <c r="O74" i="4"/>
  <c r="Q74" i="4"/>
  <c r="C75" i="4"/>
  <c r="E75" i="4"/>
  <c r="F75" i="4"/>
  <c r="H75" i="4"/>
  <c r="I75" i="4"/>
  <c r="K75" i="4"/>
  <c r="L75" i="4"/>
  <c r="N75" i="4"/>
  <c r="O75" i="4"/>
  <c r="Q75" i="4"/>
  <c r="C76" i="4"/>
  <c r="E76" i="4"/>
  <c r="F76" i="4"/>
  <c r="H76" i="4"/>
  <c r="I76" i="4"/>
  <c r="K76" i="4"/>
  <c r="L76" i="4"/>
  <c r="N76" i="4"/>
  <c r="O76" i="4"/>
  <c r="Q76" i="4"/>
  <c r="C77" i="4"/>
  <c r="E77" i="4"/>
  <c r="F77" i="4"/>
  <c r="H77" i="4"/>
  <c r="I77" i="4"/>
  <c r="K77" i="4"/>
  <c r="L77" i="4"/>
  <c r="N77" i="4"/>
  <c r="O77" i="4"/>
  <c r="Q77" i="4"/>
  <c r="C78" i="4"/>
  <c r="E78" i="4"/>
  <c r="F78" i="4"/>
  <c r="H78" i="4"/>
  <c r="I78" i="4"/>
  <c r="K78" i="4"/>
  <c r="L78" i="4"/>
  <c r="N78" i="4"/>
  <c r="O78" i="4"/>
  <c r="Q78" i="4"/>
  <c r="C79" i="4"/>
  <c r="E79" i="4"/>
  <c r="F79" i="4"/>
  <c r="H79" i="4"/>
  <c r="I79" i="4"/>
  <c r="K79" i="4"/>
  <c r="L79" i="4"/>
  <c r="N79" i="4"/>
  <c r="O79" i="4"/>
  <c r="Q79" i="4"/>
  <c r="C80" i="4"/>
  <c r="E80" i="4"/>
  <c r="F80" i="4"/>
  <c r="H80" i="4"/>
  <c r="I80" i="4"/>
  <c r="K80" i="4"/>
  <c r="L80" i="4"/>
  <c r="N80" i="4"/>
  <c r="O80" i="4"/>
  <c r="Q80" i="4"/>
  <c r="C81" i="4"/>
  <c r="E81" i="4"/>
  <c r="F81" i="4"/>
  <c r="H81" i="4"/>
  <c r="I81" i="4"/>
  <c r="K81" i="4"/>
  <c r="L81" i="4"/>
  <c r="N81" i="4"/>
  <c r="O81" i="4"/>
  <c r="Q81" i="4"/>
  <c r="C82" i="4"/>
  <c r="E82" i="4"/>
  <c r="F82" i="4"/>
  <c r="H82" i="4"/>
  <c r="I82" i="4"/>
  <c r="K82" i="4"/>
  <c r="L82" i="4"/>
  <c r="N82" i="4"/>
  <c r="O82" i="4"/>
  <c r="Q82" i="4"/>
  <c r="C46" i="4"/>
  <c r="E46" i="4"/>
  <c r="F46" i="4"/>
  <c r="H46" i="4"/>
  <c r="I46" i="4"/>
  <c r="K46" i="4"/>
  <c r="L46" i="4"/>
  <c r="N46" i="4"/>
  <c r="O46" i="4"/>
  <c r="Q46" i="4"/>
  <c r="C47" i="4"/>
  <c r="E47" i="4"/>
  <c r="F47" i="4"/>
  <c r="H47" i="4"/>
  <c r="I47" i="4"/>
  <c r="K47" i="4"/>
  <c r="L47" i="4"/>
  <c r="N47" i="4"/>
  <c r="O47" i="4"/>
  <c r="Q47" i="4"/>
  <c r="C48" i="4"/>
  <c r="E48" i="4"/>
  <c r="F48" i="4"/>
  <c r="H48" i="4"/>
  <c r="I48" i="4"/>
  <c r="K48" i="4"/>
  <c r="L48" i="4"/>
  <c r="N48" i="4"/>
  <c r="O48" i="4"/>
  <c r="Q48" i="4"/>
  <c r="C49" i="4"/>
  <c r="E49" i="4"/>
  <c r="F49" i="4"/>
  <c r="H49" i="4"/>
  <c r="I49" i="4"/>
  <c r="K49" i="4"/>
  <c r="L49" i="4"/>
  <c r="N49" i="4"/>
  <c r="O49" i="4"/>
  <c r="Q49" i="4"/>
  <c r="C50" i="4"/>
  <c r="E50" i="4"/>
  <c r="F50" i="4"/>
  <c r="H50" i="4"/>
  <c r="I50" i="4"/>
  <c r="K50" i="4"/>
  <c r="L50" i="4"/>
  <c r="N50" i="4"/>
  <c r="O50" i="4"/>
  <c r="Q50" i="4"/>
  <c r="C51" i="4"/>
  <c r="E51" i="4"/>
  <c r="F51" i="4"/>
  <c r="H51" i="4"/>
  <c r="I51" i="4"/>
  <c r="K51" i="4"/>
  <c r="L51" i="4"/>
  <c r="N51" i="4"/>
  <c r="O51" i="4"/>
  <c r="Q51" i="4"/>
  <c r="C52" i="4"/>
  <c r="E52" i="4"/>
  <c r="F52" i="4"/>
  <c r="H52" i="4"/>
  <c r="I52" i="4"/>
  <c r="K52" i="4"/>
  <c r="L52" i="4"/>
  <c r="N52" i="4"/>
  <c r="O52" i="4"/>
  <c r="Q52" i="4"/>
  <c r="C53" i="4"/>
  <c r="E53" i="4"/>
  <c r="F53" i="4"/>
  <c r="H53" i="4"/>
  <c r="I53" i="4"/>
  <c r="K53" i="4"/>
  <c r="L53" i="4"/>
  <c r="N53" i="4"/>
  <c r="O53" i="4"/>
  <c r="Q53" i="4"/>
  <c r="C54" i="4"/>
  <c r="E54" i="4"/>
  <c r="F54" i="4"/>
  <c r="H54" i="4"/>
  <c r="I54" i="4"/>
  <c r="K54" i="4"/>
  <c r="L54" i="4"/>
  <c r="N54" i="4"/>
  <c r="O54" i="4"/>
  <c r="Q54" i="4"/>
  <c r="C55" i="4"/>
  <c r="E55" i="4"/>
  <c r="F55" i="4"/>
  <c r="H55" i="4"/>
  <c r="I55" i="4"/>
  <c r="K55" i="4"/>
  <c r="L55" i="4"/>
  <c r="N55" i="4"/>
  <c r="O55" i="4"/>
  <c r="Q55" i="4"/>
  <c r="Q45" i="4"/>
  <c r="O45" i="4"/>
  <c r="N45" i="4"/>
  <c r="L45" i="4"/>
  <c r="K45" i="4"/>
  <c r="I45" i="4"/>
  <c r="H45" i="4"/>
  <c r="F45" i="4"/>
  <c r="E45" i="4"/>
  <c r="C45" i="4"/>
  <c r="Q28" i="4"/>
  <c r="O28" i="4"/>
  <c r="N28" i="4"/>
  <c r="L28" i="4"/>
  <c r="K28" i="4"/>
  <c r="I28" i="4"/>
  <c r="H28" i="4"/>
  <c r="F28" i="4"/>
  <c r="E28" i="4"/>
  <c r="C28" i="4"/>
  <c r="Q27" i="4"/>
  <c r="O27" i="4"/>
  <c r="N27" i="4"/>
  <c r="L27" i="4"/>
  <c r="K27" i="4"/>
  <c r="I27" i="4"/>
  <c r="H27" i="4"/>
  <c r="F27" i="4"/>
  <c r="E27" i="4"/>
  <c r="C27" i="4"/>
  <c r="Q26" i="4"/>
  <c r="O26" i="4"/>
  <c r="N26" i="4"/>
  <c r="L26" i="4"/>
  <c r="K26" i="4"/>
  <c r="I26" i="4"/>
  <c r="H26" i="4"/>
  <c r="F26" i="4"/>
  <c r="E26" i="4"/>
  <c r="C26" i="4"/>
  <c r="Q25" i="4"/>
  <c r="O25" i="4"/>
  <c r="N25" i="4"/>
  <c r="L25" i="4"/>
  <c r="K25" i="4"/>
  <c r="I25" i="4"/>
  <c r="H25" i="4"/>
  <c r="F25" i="4"/>
  <c r="E25" i="4"/>
  <c r="C25" i="4"/>
  <c r="Q24" i="4"/>
  <c r="O24" i="4"/>
  <c r="N24" i="4"/>
  <c r="L24" i="4"/>
  <c r="K24" i="4"/>
  <c r="I24" i="4"/>
  <c r="H24" i="4"/>
  <c r="F24" i="4"/>
  <c r="E24" i="4"/>
  <c r="C24" i="4"/>
  <c r="Q23" i="4"/>
  <c r="O23" i="4"/>
  <c r="N23" i="4"/>
  <c r="L23" i="4"/>
  <c r="K23" i="4"/>
  <c r="I23" i="4"/>
  <c r="H23" i="4"/>
  <c r="F23" i="4"/>
  <c r="E23" i="4"/>
  <c r="C23" i="4"/>
  <c r="Q22" i="4"/>
  <c r="O22" i="4"/>
  <c r="N22" i="4"/>
  <c r="L22" i="4"/>
  <c r="K22" i="4"/>
  <c r="I22" i="4"/>
  <c r="H22" i="4"/>
  <c r="F22" i="4"/>
  <c r="E22" i="4"/>
  <c r="C22" i="4"/>
  <c r="Q21" i="4"/>
  <c r="O21" i="4"/>
  <c r="N21" i="4"/>
  <c r="L21" i="4"/>
  <c r="K21" i="4"/>
  <c r="I21" i="4"/>
  <c r="H21" i="4"/>
  <c r="F21" i="4"/>
  <c r="E21" i="4"/>
  <c r="C21" i="4"/>
  <c r="Q20" i="4"/>
  <c r="O20" i="4"/>
  <c r="N20" i="4"/>
  <c r="L20" i="4"/>
  <c r="K20" i="4"/>
  <c r="I20" i="4"/>
  <c r="H20" i="4"/>
  <c r="F20" i="4"/>
  <c r="E20" i="4"/>
  <c r="C20" i="4"/>
  <c r="Q19" i="4"/>
  <c r="O19" i="4"/>
  <c r="N19" i="4"/>
  <c r="L19" i="4"/>
  <c r="K19" i="4"/>
  <c r="I19" i="4"/>
  <c r="H19" i="4"/>
  <c r="F19" i="4"/>
  <c r="E19" i="4"/>
  <c r="C19" i="4"/>
  <c r="Q18" i="4"/>
  <c r="O18" i="4"/>
  <c r="N18" i="4"/>
  <c r="L18" i="4"/>
  <c r="K18" i="4"/>
  <c r="I18" i="4"/>
  <c r="H18" i="4"/>
  <c r="F18" i="4"/>
  <c r="E18" i="4"/>
  <c r="C18" i="4"/>
  <c r="Q17" i="4"/>
  <c r="O17" i="4"/>
  <c r="N17" i="4"/>
  <c r="L17" i="4"/>
  <c r="K17" i="4"/>
  <c r="I17" i="4"/>
  <c r="H17" i="4"/>
  <c r="F17" i="4"/>
  <c r="E17" i="4"/>
  <c r="C17" i="4"/>
  <c r="Q16" i="4"/>
  <c r="O16" i="4"/>
  <c r="N16" i="4"/>
  <c r="L16" i="4"/>
  <c r="K16" i="4"/>
  <c r="I16" i="4"/>
  <c r="H16" i="4"/>
  <c r="F16" i="4"/>
  <c r="E16" i="4"/>
  <c r="C16" i="4"/>
  <c r="Q13" i="4"/>
  <c r="Q12" i="4"/>
  <c r="Q11" i="4"/>
  <c r="Q10" i="4"/>
  <c r="O13" i="4"/>
  <c r="O12" i="4"/>
  <c r="O11" i="4"/>
  <c r="O10" i="4"/>
  <c r="N13" i="4"/>
  <c r="N12" i="4"/>
  <c r="N11" i="4"/>
  <c r="N10" i="4"/>
  <c r="L13" i="4"/>
  <c r="L12" i="4"/>
  <c r="L11" i="4"/>
  <c r="L10" i="4"/>
  <c r="K13" i="4"/>
  <c r="K12" i="4"/>
  <c r="K11" i="4"/>
  <c r="K10" i="4"/>
  <c r="I13" i="4"/>
  <c r="I12" i="4"/>
  <c r="I11" i="4"/>
  <c r="I10" i="4"/>
  <c r="H13" i="4"/>
  <c r="H12" i="4"/>
  <c r="H11" i="4"/>
  <c r="H10" i="4"/>
  <c r="F13" i="4"/>
  <c r="F12" i="4"/>
  <c r="F11" i="4"/>
  <c r="F10" i="4"/>
  <c r="E13" i="4"/>
  <c r="E12" i="4"/>
  <c r="E11" i="4"/>
  <c r="E10" i="4"/>
  <c r="C13" i="4"/>
  <c r="C12" i="4"/>
  <c r="C11" i="4"/>
  <c r="C10" i="4"/>
  <c r="Q6" i="4"/>
  <c r="O6" i="4"/>
  <c r="N6" i="4"/>
  <c r="L6" i="4"/>
  <c r="K6" i="4"/>
  <c r="I6" i="4"/>
  <c r="H6" i="4"/>
  <c r="F6" i="4"/>
  <c r="E6" i="4"/>
  <c r="C6" i="4"/>
  <c r="Q80" i="2"/>
  <c r="O80" i="2"/>
  <c r="N80" i="2"/>
  <c r="L80" i="2"/>
  <c r="K80" i="2"/>
  <c r="I80" i="2"/>
  <c r="H80" i="2"/>
  <c r="F80" i="2"/>
  <c r="E80" i="2"/>
  <c r="C80" i="2"/>
  <c r="Q79" i="2"/>
  <c r="O79" i="2"/>
  <c r="N79" i="2"/>
  <c r="L79" i="2"/>
  <c r="K79" i="2"/>
  <c r="I79" i="2"/>
  <c r="H79" i="2"/>
  <c r="F79" i="2"/>
  <c r="E79" i="2"/>
  <c r="C79" i="2"/>
  <c r="Q78" i="2"/>
  <c r="O78" i="2"/>
  <c r="N78" i="2"/>
  <c r="L78" i="2"/>
  <c r="K78" i="2"/>
  <c r="I78" i="2"/>
  <c r="H78" i="2"/>
  <c r="F78" i="2"/>
  <c r="E78" i="2"/>
  <c r="C78" i="2"/>
  <c r="Q77" i="2"/>
  <c r="O77" i="2"/>
  <c r="N77" i="2"/>
  <c r="L77" i="2"/>
  <c r="K77" i="2"/>
  <c r="I77" i="2"/>
  <c r="H77" i="2"/>
  <c r="F77" i="2"/>
  <c r="E77" i="2"/>
  <c r="C77" i="2"/>
  <c r="Q76" i="2"/>
  <c r="O76" i="2"/>
  <c r="N76" i="2"/>
  <c r="L76" i="2"/>
  <c r="K76" i="2"/>
  <c r="I76" i="2"/>
  <c r="H76" i="2"/>
  <c r="F76" i="2"/>
  <c r="E76" i="2"/>
  <c r="C76" i="2"/>
  <c r="Q75" i="2"/>
  <c r="O75" i="2"/>
  <c r="N75" i="2"/>
  <c r="L75" i="2"/>
  <c r="K75" i="2"/>
  <c r="I75" i="2"/>
  <c r="H75" i="2"/>
  <c r="F75" i="2"/>
  <c r="E75" i="2"/>
  <c r="C75" i="2"/>
  <c r="Q74" i="2"/>
  <c r="O74" i="2"/>
  <c r="N74" i="2"/>
  <c r="L74" i="2"/>
  <c r="K74" i="2"/>
  <c r="I74" i="2"/>
  <c r="H74" i="2"/>
  <c r="F74" i="2"/>
  <c r="E74" i="2"/>
  <c r="C74" i="2"/>
  <c r="Q73" i="2"/>
  <c r="O73" i="2"/>
  <c r="N73" i="2"/>
  <c r="L73" i="2"/>
  <c r="K73" i="2"/>
  <c r="I73" i="2"/>
  <c r="H73" i="2"/>
  <c r="F73" i="2"/>
  <c r="E73" i="2"/>
  <c r="C73" i="2"/>
  <c r="Q72" i="2"/>
  <c r="O72" i="2"/>
  <c r="N72" i="2"/>
  <c r="L72" i="2"/>
  <c r="K72" i="2"/>
  <c r="I72" i="2"/>
  <c r="H72" i="2"/>
  <c r="F72" i="2"/>
  <c r="E72" i="2"/>
  <c r="C72" i="2"/>
  <c r="Q71" i="2"/>
  <c r="O71" i="2"/>
  <c r="N71" i="2"/>
  <c r="L71" i="2"/>
  <c r="K71" i="2"/>
  <c r="I71" i="2"/>
  <c r="H71" i="2"/>
  <c r="F71" i="2"/>
  <c r="E71" i="2"/>
  <c r="C71" i="2"/>
  <c r="Q70" i="2"/>
  <c r="O70" i="2"/>
  <c r="N70" i="2"/>
  <c r="L70" i="2"/>
  <c r="K70" i="2"/>
  <c r="I70" i="2"/>
  <c r="H70" i="2"/>
  <c r="F70" i="2"/>
  <c r="E70" i="2"/>
  <c r="C70" i="2"/>
  <c r="Q69" i="2"/>
  <c r="O69" i="2"/>
  <c r="N69" i="2"/>
  <c r="L69" i="2"/>
  <c r="K69" i="2"/>
  <c r="I69" i="2"/>
  <c r="H69" i="2"/>
  <c r="F69" i="2"/>
  <c r="E69" i="2"/>
  <c r="C69" i="2"/>
  <c r="Q68" i="2"/>
  <c r="O68" i="2"/>
  <c r="N68" i="2"/>
  <c r="L68" i="2"/>
  <c r="K68" i="2"/>
  <c r="I68" i="2"/>
  <c r="H68" i="2"/>
  <c r="F68" i="2"/>
  <c r="E68" i="2"/>
  <c r="C68" i="2"/>
  <c r="Q65" i="2"/>
  <c r="O65" i="2"/>
  <c r="N65" i="2"/>
  <c r="L65" i="2"/>
  <c r="K65" i="2"/>
  <c r="I65" i="2"/>
  <c r="H65" i="2"/>
  <c r="F65" i="2"/>
  <c r="E65" i="2"/>
  <c r="C65" i="2"/>
  <c r="Q64" i="2"/>
  <c r="O64" i="2"/>
  <c r="N64" i="2"/>
  <c r="L64" i="2"/>
  <c r="K64" i="2"/>
  <c r="I64" i="2"/>
  <c r="H64" i="2"/>
  <c r="F64" i="2"/>
  <c r="E64" i="2"/>
  <c r="C64" i="2"/>
  <c r="Q63" i="2"/>
  <c r="O63" i="2"/>
  <c r="N63" i="2"/>
  <c r="L63" i="2"/>
  <c r="K63" i="2"/>
  <c r="I63" i="2"/>
  <c r="H63" i="2"/>
  <c r="F63" i="2"/>
  <c r="E63" i="2"/>
  <c r="C63" i="2"/>
  <c r="Q62" i="2"/>
  <c r="O62" i="2"/>
  <c r="N62" i="2"/>
  <c r="L62" i="2"/>
  <c r="K62" i="2"/>
  <c r="I62" i="2"/>
  <c r="H62" i="2"/>
  <c r="F62" i="2"/>
  <c r="E62" i="2"/>
  <c r="C62" i="2"/>
  <c r="Q61" i="2"/>
  <c r="O61" i="2"/>
  <c r="N61" i="2"/>
  <c r="L61" i="2"/>
  <c r="K61" i="2"/>
  <c r="I61" i="2"/>
  <c r="H61" i="2"/>
  <c r="F61" i="2"/>
  <c r="E61" i="2"/>
  <c r="C61" i="2"/>
  <c r="Q60" i="2"/>
  <c r="O60" i="2"/>
  <c r="N60" i="2"/>
  <c r="L60" i="2"/>
  <c r="K60" i="2"/>
  <c r="I60" i="2"/>
  <c r="H60" i="2"/>
  <c r="F60" i="2"/>
  <c r="E60" i="2"/>
  <c r="C60" i="2"/>
  <c r="Q59" i="2"/>
  <c r="O59" i="2"/>
  <c r="N59" i="2"/>
  <c r="L59" i="2"/>
  <c r="K59" i="2"/>
  <c r="I59" i="2"/>
  <c r="H59" i="2"/>
  <c r="F59" i="2"/>
  <c r="E59" i="2"/>
  <c r="C59" i="2"/>
  <c r="Q58" i="2"/>
  <c r="O58" i="2"/>
  <c r="N58" i="2"/>
  <c r="L58" i="2"/>
  <c r="K58" i="2"/>
  <c r="I58" i="2"/>
  <c r="H58" i="2"/>
  <c r="F58" i="2"/>
  <c r="E58" i="2"/>
  <c r="C58" i="2"/>
  <c r="Q57" i="2"/>
  <c r="O57" i="2"/>
  <c r="N57" i="2"/>
  <c r="L57" i="2"/>
  <c r="K57" i="2"/>
  <c r="I57" i="2"/>
  <c r="H57" i="2"/>
  <c r="F57" i="2"/>
  <c r="E57" i="2"/>
  <c r="C57" i="2"/>
  <c r="Q56" i="2"/>
  <c r="O56" i="2"/>
  <c r="N56" i="2"/>
  <c r="L56" i="2"/>
  <c r="K56" i="2"/>
  <c r="I56" i="2"/>
  <c r="H56" i="2"/>
  <c r="F56" i="2"/>
  <c r="E56" i="2"/>
  <c r="C56" i="2"/>
  <c r="Q55" i="2"/>
  <c r="O55" i="2"/>
  <c r="N55" i="2"/>
  <c r="L55" i="2"/>
  <c r="K55" i="2"/>
  <c r="I55" i="2"/>
  <c r="H55" i="2"/>
  <c r="F55" i="2"/>
  <c r="E55" i="2"/>
  <c r="C55" i="2"/>
  <c r="Q54" i="2"/>
  <c r="O54" i="2"/>
  <c r="N54" i="2"/>
  <c r="L54" i="2"/>
  <c r="K54" i="2"/>
  <c r="I54" i="2"/>
  <c r="H54" i="2"/>
  <c r="F54" i="2"/>
  <c r="E54" i="2"/>
  <c r="C54" i="2"/>
  <c r="Q53" i="2"/>
  <c r="O53" i="2"/>
  <c r="N53" i="2"/>
  <c r="L53" i="2"/>
  <c r="K53" i="2"/>
  <c r="I53" i="2"/>
  <c r="H53" i="2"/>
  <c r="F53" i="2"/>
  <c r="E53" i="2"/>
  <c r="C53" i="2"/>
  <c r="Q52" i="2"/>
  <c r="O52" i="2"/>
  <c r="N52" i="2"/>
  <c r="L52" i="2"/>
  <c r="K52" i="2"/>
  <c r="I52" i="2"/>
  <c r="H52" i="2"/>
  <c r="F52" i="2"/>
  <c r="E52" i="2"/>
  <c r="C52" i="2"/>
  <c r="Q51" i="2"/>
  <c r="O51" i="2"/>
  <c r="N51" i="2"/>
  <c r="L51" i="2"/>
  <c r="K51" i="2"/>
  <c r="I51" i="2"/>
  <c r="H51" i="2"/>
  <c r="F51" i="2"/>
  <c r="E51" i="2"/>
  <c r="C51" i="2"/>
  <c r="Q50" i="2"/>
  <c r="O50" i="2"/>
  <c r="N50" i="2"/>
  <c r="L50" i="2"/>
  <c r="K50" i="2"/>
  <c r="I50" i="2"/>
  <c r="H50" i="2"/>
  <c r="F50" i="2"/>
  <c r="E50" i="2"/>
  <c r="C50" i="2"/>
  <c r="Q49" i="2"/>
  <c r="O49" i="2"/>
  <c r="N49" i="2"/>
  <c r="L49" i="2"/>
  <c r="K49" i="2"/>
  <c r="I49" i="2"/>
  <c r="H49" i="2"/>
  <c r="F49" i="2"/>
  <c r="E49" i="2"/>
  <c r="C49" i="2"/>
  <c r="Q48" i="2"/>
  <c r="O48" i="2"/>
  <c r="N48" i="2"/>
  <c r="L48" i="2"/>
  <c r="K48" i="2"/>
  <c r="I48" i="2"/>
  <c r="H48" i="2"/>
  <c r="F48" i="2"/>
  <c r="E48" i="2"/>
  <c r="C48" i="2"/>
  <c r="Q47" i="2"/>
  <c r="O47" i="2"/>
  <c r="N47" i="2"/>
  <c r="L47" i="2"/>
  <c r="K47" i="2"/>
  <c r="I47" i="2"/>
  <c r="H47" i="2"/>
  <c r="F47" i="2"/>
  <c r="E47" i="2"/>
  <c r="C47" i="2"/>
  <c r="Q46" i="2"/>
  <c r="O46" i="2"/>
  <c r="N46" i="2"/>
  <c r="L46" i="2"/>
  <c r="K46" i="2"/>
  <c r="I46" i="2"/>
  <c r="H46" i="2"/>
  <c r="F46" i="2"/>
  <c r="E46" i="2"/>
  <c r="C46" i="2"/>
  <c r="Q45" i="2"/>
  <c r="O45" i="2"/>
  <c r="N45" i="2"/>
  <c r="L45" i="2"/>
  <c r="K45" i="2"/>
  <c r="I45" i="2"/>
  <c r="H45" i="2"/>
  <c r="F45" i="2"/>
  <c r="E45" i="2"/>
  <c r="C45" i="2"/>
  <c r="Q44" i="2"/>
  <c r="O44" i="2"/>
  <c r="N44" i="2"/>
  <c r="L44" i="2"/>
  <c r="K44" i="2"/>
  <c r="I44" i="2"/>
  <c r="H44" i="2"/>
  <c r="F44" i="2"/>
  <c r="E44" i="2"/>
  <c r="C44" i="2"/>
  <c r="Q43" i="2"/>
  <c r="O43" i="2"/>
  <c r="N43" i="2"/>
  <c r="L43" i="2"/>
  <c r="K43" i="2"/>
  <c r="I43" i="2"/>
  <c r="H43" i="2"/>
  <c r="F43" i="2"/>
  <c r="E43" i="2"/>
  <c r="C43" i="2"/>
  <c r="Q42" i="2"/>
  <c r="O42" i="2"/>
  <c r="N42" i="2"/>
  <c r="L42" i="2"/>
  <c r="K42" i="2"/>
  <c r="I42" i="2"/>
  <c r="H42" i="2"/>
  <c r="F42" i="2"/>
  <c r="E42" i="2"/>
  <c r="C42" i="2"/>
  <c r="Q28" i="2"/>
  <c r="O28" i="2"/>
  <c r="N28" i="2"/>
  <c r="L28" i="2"/>
  <c r="K28" i="2"/>
  <c r="I28" i="2"/>
  <c r="H28" i="2"/>
  <c r="F28" i="2"/>
  <c r="E28" i="2"/>
  <c r="C28" i="2"/>
  <c r="Q27" i="2"/>
  <c r="O27" i="2"/>
  <c r="N27" i="2"/>
  <c r="L27" i="2"/>
  <c r="K27" i="2"/>
  <c r="I27" i="2"/>
  <c r="H27" i="2"/>
  <c r="F27" i="2"/>
  <c r="E27" i="2"/>
  <c r="C27" i="2"/>
  <c r="Q26" i="2"/>
  <c r="O26" i="2"/>
  <c r="N26" i="2"/>
  <c r="L26" i="2"/>
  <c r="K26" i="2"/>
  <c r="I26" i="2"/>
  <c r="H26" i="2"/>
  <c r="F26" i="2"/>
  <c r="E26" i="2"/>
  <c r="C26" i="2"/>
  <c r="Q25" i="2"/>
  <c r="O25" i="2"/>
  <c r="N25" i="2"/>
  <c r="L25" i="2"/>
  <c r="K25" i="2"/>
  <c r="I25" i="2"/>
  <c r="H25" i="2"/>
  <c r="F25" i="2"/>
  <c r="E25" i="2"/>
  <c r="C25" i="2"/>
  <c r="Q24" i="2"/>
  <c r="O24" i="2"/>
  <c r="N24" i="2"/>
  <c r="L24" i="2"/>
  <c r="K24" i="2"/>
  <c r="I24" i="2"/>
  <c r="H24" i="2"/>
  <c r="F24" i="2"/>
  <c r="E24" i="2"/>
  <c r="C24" i="2"/>
  <c r="Q23" i="2"/>
  <c r="O23" i="2"/>
  <c r="N23" i="2"/>
  <c r="L23" i="2"/>
  <c r="K23" i="2"/>
  <c r="I23" i="2"/>
  <c r="H23" i="2"/>
  <c r="F23" i="2"/>
  <c r="E23" i="2"/>
  <c r="C23" i="2"/>
  <c r="Q22" i="2"/>
  <c r="O22" i="2"/>
  <c r="N22" i="2"/>
  <c r="L22" i="2"/>
  <c r="K22" i="2"/>
  <c r="I22" i="2"/>
  <c r="H22" i="2"/>
  <c r="F22" i="2"/>
  <c r="E22" i="2"/>
  <c r="C22" i="2"/>
  <c r="Q21" i="2"/>
  <c r="O21" i="2"/>
  <c r="N21" i="2"/>
  <c r="L21" i="2"/>
  <c r="K21" i="2"/>
  <c r="I21" i="2"/>
  <c r="H21" i="2"/>
  <c r="F21" i="2"/>
  <c r="E21" i="2"/>
  <c r="C21" i="2"/>
  <c r="Q20" i="2"/>
  <c r="O20" i="2"/>
  <c r="N20" i="2"/>
  <c r="L20" i="2"/>
  <c r="K20" i="2"/>
  <c r="I20" i="2"/>
  <c r="H20" i="2"/>
  <c r="F20" i="2"/>
  <c r="E20" i="2"/>
  <c r="C20" i="2"/>
  <c r="Q19" i="2"/>
  <c r="O19" i="2"/>
  <c r="N19" i="2"/>
  <c r="L19" i="2"/>
  <c r="K19" i="2"/>
  <c r="I19" i="2"/>
  <c r="H19" i="2"/>
  <c r="F19" i="2"/>
  <c r="E19" i="2"/>
  <c r="C19" i="2"/>
  <c r="Q18" i="2"/>
  <c r="O18" i="2"/>
  <c r="N18" i="2"/>
  <c r="L18" i="2"/>
  <c r="K18" i="2"/>
  <c r="I18" i="2"/>
  <c r="H18" i="2"/>
  <c r="F18" i="2"/>
  <c r="E18" i="2"/>
  <c r="C18" i="2"/>
  <c r="Q17" i="2"/>
  <c r="O17" i="2"/>
  <c r="N17" i="2"/>
  <c r="L17" i="2"/>
  <c r="K17" i="2"/>
  <c r="I17" i="2"/>
  <c r="H17" i="2"/>
  <c r="F17" i="2"/>
  <c r="E17" i="2"/>
  <c r="C17" i="2"/>
  <c r="Q16" i="2"/>
  <c r="O16" i="2"/>
  <c r="N16" i="2"/>
  <c r="L16" i="2"/>
  <c r="K16" i="2"/>
  <c r="I16" i="2"/>
  <c r="H16" i="2"/>
  <c r="F16" i="2"/>
  <c r="E16" i="2"/>
  <c r="C16" i="2"/>
  <c r="Q13" i="2"/>
  <c r="Q12" i="2"/>
  <c r="Q11" i="2"/>
  <c r="Q10" i="2"/>
  <c r="O13" i="2"/>
  <c r="O12" i="2"/>
  <c r="O11" i="2"/>
  <c r="O10" i="2"/>
  <c r="N13" i="2"/>
  <c r="N12" i="2"/>
  <c r="N11" i="2"/>
  <c r="N10" i="2"/>
  <c r="L13" i="2"/>
  <c r="L12" i="2"/>
  <c r="L11" i="2"/>
  <c r="L10" i="2"/>
  <c r="K13" i="2"/>
  <c r="K12" i="2"/>
  <c r="K11" i="2"/>
  <c r="K10" i="2"/>
  <c r="I13" i="2"/>
  <c r="I12" i="2"/>
  <c r="I11" i="2"/>
  <c r="I10" i="2"/>
  <c r="H13" i="2"/>
  <c r="H12" i="2"/>
  <c r="H11" i="2"/>
  <c r="H10" i="2"/>
  <c r="F13" i="2"/>
  <c r="F12" i="2"/>
  <c r="F11" i="2"/>
  <c r="F10" i="2"/>
  <c r="E13" i="2"/>
  <c r="E12" i="2"/>
  <c r="E11" i="2"/>
  <c r="E10" i="2"/>
  <c r="C13" i="2"/>
  <c r="C12" i="2"/>
  <c r="C11" i="2"/>
  <c r="C10" i="2"/>
  <c r="Q6" i="2"/>
  <c r="O6" i="2"/>
  <c r="N6" i="2"/>
  <c r="L6" i="2"/>
  <c r="K6" i="2"/>
  <c r="I6" i="2"/>
  <c r="H6" i="2"/>
  <c r="F6" i="2"/>
  <c r="E6" i="2"/>
  <c r="C6" i="2"/>
  <c r="M83" i="5"/>
  <c r="L83" i="5"/>
  <c r="J83" i="5"/>
  <c r="I83" i="5"/>
  <c r="G83" i="5"/>
  <c r="F83" i="5"/>
  <c r="E83" i="5"/>
  <c r="D83" i="5"/>
  <c r="C83" i="5"/>
  <c r="B83" i="5"/>
  <c r="M82" i="5"/>
  <c r="L82" i="5"/>
  <c r="J82" i="5"/>
  <c r="I82" i="5"/>
  <c r="G82" i="5"/>
  <c r="F82" i="5"/>
  <c r="E82" i="5"/>
  <c r="D82" i="5"/>
  <c r="C82" i="5"/>
  <c r="B82" i="5"/>
  <c r="M81" i="5"/>
  <c r="L81" i="5"/>
  <c r="J81" i="5"/>
  <c r="I81" i="5"/>
  <c r="G81" i="5"/>
  <c r="F81" i="5"/>
  <c r="E81" i="5"/>
  <c r="D81" i="5"/>
  <c r="C81" i="5"/>
  <c r="B81" i="5"/>
  <c r="M80" i="5"/>
  <c r="L80" i="5"/>
  <c r="J80" i="5"/>
  <c r="I80" i="5"/>
  <c r="G80" i="5"/>
  <c r="F80" i="5"/>
  <c r="E80" i="5"/>
  <c r="D80" i="5"/>
  <c r="C80" i="5"/>
  <c r="B80" i="5"/>
  <c r="M79" i="5"/>
  <c r="L79" i="5"/>
  <c r="J79" i="5"/>
  <c r="I79" i="5"/>
  <c r="G79" i="5"/>
  <c r="F79" i="5"/>
  <c r="E79" i="5"/>
  <c r="D79" i="5"/>
  <c r="C79" i="5"/>
  <c r="B79" i="5"/>
  <c r="M78" i="5"/>
  <c r="L78" i="5"/>
  <c r="J78" i="5"/>
  <c r="I78" i="5"/>
  <c r="G78" i="5"/>
  <c r="F78" i="5"/>
  <c r="E78" i="5"/>
  <c r="D78" i="5"/>
  <c r="C78" i="5"/>
  <c r="B78" i="5"/>
  <c r="M77" i="5"/>
  <c r="L77" i="5"/>
  <c r="J77" i="5"/>
  <c r="I77" i="5"/>
  <c r="G77" i="5"/>
  <c r="F77" i="5"/>
  <c r="E77" i="5"/>
  <c r="D77" i="5"/>
  <c r="C77" i="5"/>
  <c r="B77" i="5"/>
  <c r="M76" i="5"/>
  <c r="L76" i="5"/>
  <c r="J76" i="5"/>
  <c r="I76" i="5"/>
  <c r="G76" i="5"/>
  <c r="F76" i="5"/>
  <c r="E76" i="5"/>
  <c r="D76" i="5"/>
  <c r="C76" i="5"/>
  <c r="B76" i="5"/>
  <c r="M75" i="5"/>
  <c r="L75" i="5"/>
  <c r="J75" i="5"/>
  <c r="I75" i="5"/>
  <c r="G75" i="5"/>
  <c r="F75" i="5"/>
  <c r="E75" i="5"/>
  <c r="D75" i="5"/>
  <c r="C75" i="5"/>
  <c r="B75" i="5"/>
  <c r="M74" i="5"/>
  <c r="L74" i="5"/>
  <c r="J74" i="5"/>
  <c r="I74" i="5"/>
  <c r="G74" i="5"/>
  <c r="F74" i="5"/>
  <c r="E74" i="5"/>
  <c r="D74" i="5"/>
  <c r="C74" i="5"/>
  <c r="B74" i="5"/>
  <c r="M73" i="5"/>
  <c r="L73" i="5"/>
  <c r="J73" i="5"/>
  <c r="I73" i="5"/>
  <c r="G73" i="5"/>
  <c r="F73" i="5"/>
  <c r="E73" i="5"/>
  <c r="D73" i="5"/>
  <c r="C73" i="5"/>
  <c r="B73" i="5"/>
  <c r="M72" i="5"/>
  <c r="L72" i="5"/>
  <c r="J72" i="5"/>
  <c r="I72" i="5"/>
  <c r="G72" i="5"/>
  <c r="F72" i="5"/>
  <c r="E72" i="5"/>
  <c r="D72" i="5"/>
  <c r="C72" i="5"/>
  <c r="B72" i="5"/>
  <c r="M71" i="5"/>
  <c r="L71" i="5"/>
  <c r="J71" i="5"/>
  <c r="I71" i="5"/>
  <c r="G71" i="5"/>
  <c r="F71" i="5"/>
  <c r="E71" i="5"/>
  <c r="D71" i="5"/>
  <c r="C71" i="5"/>
  <c r="B71" i="5"/>
  <c r="M68" i="5"/>
  <c r="L68" i="5"/>
  <c r="J68" i="5"/>
  <c r="I68" i="5"/>
  <c r="G68" i="5"/>
  <c r="F68" i="5"/>
  <c r="E68" i="5"/>
  <c r="D68" i="5"/>
  <c r="C68" i="5"/>
  <c r="B68" i="5"/>
  <c r="M67" i="5"/>
  <c r="L67" i="5"/>
  <c r="J67" i="5"/>
  <c r="I67" i="5"/>
  <c r="G67" i="5"/>
  <c r="F67" i="5"/>
  <c r="E67" i="5"/>
  <c r="D67" i="5"/>
  <c r="C67" i="5"/>
  <c r="B67" i="5"/>
  <c r="M66" i="5"/>
  <c r="L66" i="5"/>
  <c r="J66" i="5"/>
  <c r="I66" i="5"/>
  <c r="G66" i="5"/>
  <c r="F66" i="5"/>
  <c r="E66" i="5"/>
  <c r="D66" i="5"/>
  <c r="C66" i="5"/>
  <c r="B66" i="5"/>
  <c r="M65" i="5"/>
  <c r="L65" i="5"/>
  <c r="J65" i="5"/>
  <c r="I65" i="5"/>
  <c r="G65" i="5"/>
  <c r="F65" i="5"/>
  <c r="E65" i="5"/>
  <c r="D65" i="5"/>
  <c r="C65" i="5"/>
  <c r="B65" i="5"/>
  <c r="M64" i="5"/>
  <c r="L64" i="5"/>
  <c r="J64" i="5"/>
  <c r="I64" i="5"/>
  <c r="G64" i="5"/>
  <c r="F64" i="5"/>
  <c r="E64" i="5"/>
  <c r="D64" i="5"/>
  <c r="C64" i="5"/>
  <c r="B64" i="5"/>
  <c r="M63" i="5"/>
  <c r="L63" i="5"/>
  <c r="J63" i="5"/>
  <c r="I63" i="5"/>
  <c r="G63" i="5"/>
  <c r="F63" i="5"/>
  <c r="E63" i="5"/>
  <c r="D63" i="5"/>
  <c r="C63" i="5"/>
  <c r="B63" i="5"/>
  <c r="M62" i="5"/>
  <c r="L62" i="5"/>
  <c r="J62" i="5"/>
  <c r="I62" i="5"/>
  <c r="G62" i="5"/>
  <c r="F62" i="5"/>
  <c r="E62" i="5"/>
  <c r="D62" i="5"/>
  <c r="C62" i="5"/>
  <c r="B62" i="5"/>
  <c r="M61" i="5"/>
  <c r="L61" i="5"/>
  <c r="J61" i="5"/>
  <c r="I61" i="5"/>
  <c r="G61" i="5"/>
  <c r="F61" i="5"/>
  <c r="E61" i="5"/>
  <c r="D61" i="5"/>
  <c r="C61" i="5"/>
  <c r="B61" i="5"/>
  <c r="M60" i="5"/>
  <c r="L60" i="5"/>
  <c r="J60" i="5"/>
  <c r="I60" i="5"/>
  <c r="G60" i="5"/>
  <c r="F60" i="5"/>
  <c r="E60" i="5"/>
  <c r="D60" i="5"/>
  <c r="C60" i="5"/>
  <c r="B60" i="5"/>
  <c r="M59" i="5"/>
  <c r="L59" i="5"/>
  <c r="J59" i="5"/>
  <c r="I59" i="5"/>
  <c r="G59" i="5"/>
  <c r="F59" i="5"/>
  <c r="E59" i="5"/>
  <c r="D59" i="5"/>
  <c r="C59" i="5"/>
  <c r="B59" i="5"/>
  <c r="M58" i="5"/>
  <c r="L58" i="5"/>
  <c r="J58" i="5"/>
  <c r="I58" i="5"/>
  <c r="G58" i="5"/>
  <c r="F58" i="5"/>
  <c r="E58" i="5"/>
  <c r="D58" i="5"/>
  <c r="C58" i="5"/>
  <c r="B58" i="5"/>
  <c r="M57" i="5"/>
  <c r="L57" i="5"/>
  <c r="J57" i="5"/>
  <c r="I57" i="5"/>
  <c r="G57" i="5"/>
  <c r="F57" i="5"/>
  <c r="E57" i="5"/>
  <c r="D57" i="5"/>
  <c r="C57" i="5"/>
  <c r="B57" i="5"/>
  <c r="M56" i="5"/>
  <c r="L56" i="5"/>
  <c r="J56" i="5"/>
  <c r="I56" i="5"/>
  <c r="G56" i="5"/>
  <c r="F56" i="5"/>
  <c r="E56" i="5"/>
  <c r="D56" i="5"/>
  <c r="C56" i="5"/>
  <c r="B56" i="5"/>
  <c r="M55" i="5"/>
  <c r="L55" i="5"/>
  <c r="J55" i="5"/>
  <c r="I55" i="5"/>
  <c r="G55" i="5"/>
  <c r="F55" i="5"/>
  <c r="E55" i="5"/>
  <c r="D55" i="5"/>
  <c r="C55" i="5"/>
  <c r="B55" i="5"/>
  <c r="M54" i="5"/>
  <c r="L54" i="5"/>
  <c r="J54" i="5"/>
  <c r="I54" i="5"/>
  <c r="G54" i="5"/>
  <c r="F54" i="5"/>
  <c r="E54" i="5"/>
  <c r="D54" i="5"/>
  <c r="C54" i="5"/>
  <c r="B54" i="5"/>
  <c r="M53" i="5"/>
  <c r="L53" i="5"/>
  <c r="J53" i="5"/>
  <c r="I53" i="5"/>
  <c r="G53" i="5"/>
  <c r="F53" i="5"/>
  <c r="E53" i="5"/>
  <c r="D53" i="5"/>
  <c r="C53" i="5"/>
  <c r="B53" i="5"/>
  <c r="M52" i="5"/>
  <c r="L52" i="5"/>
  <c r="J52" i="5"/>
  <c r="I52" i="5"/>
  <c r="G52" i="5"/>
  <c r="F52" i="5"/>
  <c r="E52" i="5"/>
  <c r="D52" i="5"/>
  <c r="C52" i="5"/>
  <c r="B52" i="5"/>
  <c r="M51" i="5"/>
  <c r="L51" i="5"/>
  <c r="J51" i="5"/>
  <c r="I51" i="5"/>
  <c r="G51" i="5"/>
  <c r="F51" i="5"/>
  <c r="E51" i="5"/>
  <c r="D51" i="5"/>
  <c r="C51" i="5"/>
  <c r="B51" i="5"/>
  <c r="M50" i="5"/>
  <c r="L50" i="5"/>
  <c r="J50" i="5"/>
  <c r="I50" i="5"/>
  <c r="G50" i="5"/>
  <c r="F50" i="5"/>
  <c r="E50" i="5"/>
  <c r="D50" i="5"/>
  <c r="C50" i="5"/>
  <c r="B50" i="5"/>
  <c r="M49" i="5"/>
  <c r="L49" i="5"/>
  <c r="J49" i="5"/>
  <c r="I49" i="5"/>
  <c r="G49" i="5"/>
  <c r="F49" i="5"/>
  <c r="E49" i="5"/>
  <c r="D49" i="5"/>
  <c r="C49" i="5"/>
  <c r="B49" i="5"/>
  <c r="M48" i="5"/>
  <c r="L48" i="5"/>
  <c r="J48" i="5"/>
  <c r="I48" i="5"/>
  <c r="G48" i="5"/>
  <c r="F48" i="5"/>
  <c r="E48" i="5"/>
  <c r="D48" i="5"/>
  <c r="C48" i="5"/>
  <c r="B48" i="5"/>
  <c r="M47" i="5"/>
  <c r="L47" i="5"/>
  <c r="J47" i="5"/>
  <c r="I47" i="5"/>
  <c r="G47" i="5"/>
  <c r="F47" i="5"/>
  <c r="E47" i="5"/>
  <c r="D47" i="5"/>
  <c r="C47" i="5"/>
  <c r="B47" i="5"/>
  <c r="M46" i="5"/>
  <c r="L46" i="5"/>
  <c r="J46" i="5"/>
  <c r="I46" i="5"/>
  <c r="G46" i="5"/>
  <c r="F46" i="5"/>
  <c r="E46" i="5"/>
  <c r="D46" i="5"/>
  <c r="C46" i="5"/>
  <c r="B46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8" i="5"/>
  <c r="A67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M83" i="3"/>
  <c r="L83" i="3"/>
  <c r="J83" i="3"/>
  <c r="I83" i="3"/>
  <c r="G83" i="3"/>
  <c r="F83" i="3"/>
  <c r="E83" i="3"/>
  <c r="D83" i="3"/>
  <c r="C83" i="3"/>
  <c r="B83" i="3"/>
  <c r="M82" i="3"/>
  <c r="L82" i="3"/>
  <c r="J82" i="3"/>
  <c r="I82" i="3"/>
  <c r="G82" i="3"/>
  <c r="F82" i="3"/>
  <c r="E82" i="3"/>
  <c r="D82" i="3"/>
  <c r="C82" i="3"/>
  <c r="B82" i="3"/>
  <c r="M81" i="3"/>
  <c r="L81" i="3"/>
  <c r="J81" i="3"/>
  <c r="I81" i="3"/>
  <c r="G81" i="3"/>
  <c r="F81" i="3"/>
  <c r="E81" i="3"/>
  <c r="D81" i="3"/>
  <c r="C81" i="3"/>
  <c r="B81" i="3"/>
  <c r="M80" i="3"/>
  <c r="L80" i="3"/>
  <c r="J80" i="3"/>
  <c r="I80" i="3"/>
  <c r="G80" i="3"/>
  <c r="F80" i="3"/>
  <c r="E80" i="3"/>
  <c r="D80" i="3"/>
  <c r="C80" i="3"/>
  <c r="B80" i="3"/>
  <c r="M79" i="3"/>
  <c r="L79" i="3"/>
  <c r="J79" i="3"/>
  <c r="I79" i="3"/>
  <c r="G79" i="3"/>
  <c r="F79" i="3"/>
  <c r="E79" i="3"/>
  <c r="D79" i="3"/>
  <c r="C79" i="3"/>
  <c r="B79" i="3"/>
  <c r="M78" i="3"/>
  <c r="L78" i="3"/>
  <c r="J78" i="3"/>
  <c r="I78" i="3"/>
  <c r="G78" i="3"/>
  <c r="F78" i="3"/>
  <c r="E78" i="3"/>
  <c r="D78" i="3"/>
  <c r="C78" i="3"/>
  <c r="B78" i="3"/>
  <c r="M77" i="3"/>
  <c r="L77" i="3"/>
  <c r="J77" i="3"/>
  <c r="I77" i="3"/>
  <c r="G77" i="3"/>
  <c r="F77" i="3"/>
  <c r="E77" i="3"/>
  <c r="D77" i="3"/>
  <c r="C77" i="3"/>
  <c r="B77" i="3"/>
  <c r="M76" i="3"/>
  <c r="L76" i="3"/>
  <c r="J76" i="3"/>
  <c r="I76" i="3"/>
  <c r="G76" i="3"/>
  <c r="F76" i="3"/>
  <c r="E76" i="3"/>
  <c r="D76" i="3"/>
  <c r="C76" i="3"/>
  <c r="B76" i="3"/>
  <c r="M75" i="3"/>
  <c r="L75" i="3"/>
  <c r="J75" i="3"/>
  <c r="I75" i="3"/>
  <c r="G75" i="3"/>
  <c r="F75" i="3"/>
  <c r="E75" i="3"/>
  <c r="D75" i="3"/>
  <c r="C75" i="3"/>
  <c r="B75" i="3"/>
  <c r="M74" i="3"/>
  <c r="L74" i="3"/>
  <c r="J74" i="3"/>
  <c r="I74" i="3"/>
  <c r="G74" i="3"/>
  <c r="F74" i="3"/>
  <c r="E74" i="3"/>
  <c r="D74" i="3"/>
  <c r="C74" i="3"/>
  <c r="B74" i="3"/>
  <c r="M73" i="3"/>
  <c r="L73" i="3"/>
  <c r="J73" i="3"/>
  <c r="I73" i="3"/>
  <c r="G73" i="3"/>
  <c r="F73" i="3"/>
  <c r="E73" i="3"/>
  <c r="D73" i="3"/>
  <c r="C73" i="3"/>
  <c r="B73" i="3"/>
  <c r="M72" i="3"/>
  <c r="L72" i="3"/>
  <c r="J72" i="3"/>
  <c r="I72" i="3"/>
  <c r="G72" i="3"/>
  <c r="F72" i="3"/>
  <c r="E72" i="3"/>
  <c r="D72" i="3"/>
  <c r="C72" i="3"/>
  <c r="B72" i="3"/>
  <c r="M71" i="3"/>
  <c r="L71" i="3"/>
  <c r="J71" i="3"/>
  <c r="I71" i="3"/>
  <c r="G71" i="3"/>
  <c r="F71" i="3"/>
  <c r="E71" i="3"/>
  <c r="D71" i="3"/>
  <c r="C71" i="3"/>
  <c r="B71" i="3"/>
  <c r="M68" i="3"/>
  <c r="L68" i="3"/>
  <c r="J68" i="3"/>
  <c r="I68" i="3"/>
  <c r="G68" i="3"/>
  <c r="F68" i="3"/>
  <c r="E68" i="3"/>
  <c r="D68" i="3"/>
  <c r="C68" i="3"/>
  <c r="B68" i="3"/>
  <c r="M67" i="3"/>
  <c r="L67" i="3"/>
  <c r="J67" i="3"/>
  <c r="I67" i="3"/>
  <c r="G67" i="3"/>
  <c r="F67" i="3"/>
  <c r="E67" i="3"/>
  <c r="D67" i="3"/>
  <c r="C67" i="3"/>
  <c r="B67" i="3"/>
  <c r="A68" i="3"/>
  <c r="A67" i="3"/>
  <c r="A66" i="3"/>
  <c r="A66" i="5" s="1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M66" i="3"/>
  <c r="L66" i="3"/>
  <c r="J66" i="3"/>
  <c r="I66" i="3"/>
  <c r="G66" i="3"/>
  <c r="F66" i="3"/>
  <c r="E66" i="3"/>
  <c r="D66" i="3"/>
  <c r="C66" i="3"/>
  <c r="B66" i="3"/>
  <c r="M65" i="3"/>
  <c r="L65" i="3"/>
  <c r="J65" i="3"/>
  <c r="I65" i="3"/>
  <c r="G65" i="3"/>
  <c r="F65" i="3"/>
  <c r="E65" i="3"/>
  <c r="D65" i="3"/>
  <c r="C65" i="3"/>
  <c r="B65" i="3"/>
  <c r="M64" i="3"/>
  <c r="L64" i="3"/>
  <c r="J64" i="3"/>
  <c r="I64" i="3"/>
  <c r="G64" i="3"/>
  <c r="F64" i="3"/>
  <c r="E64" i="3"/>
  <c r="D64" i="3"/>
  <c r="C64" i="3"/>
  <c r="B64" i="3"/>
  <c r="M63" i="3"/>
  <c r="L63" i="3"/>
  <c r="J63" i="3"/>
  <c r="I63" i="3"/>
  <c r="G63" i="3"/>
  <c r="F63" i="3"/>
  <c r="E63" i="3"/>
  <c r="D63" i="3"/>
  <c r="C63" i="3"/>
  <c r="B63" i="3"/>
  <c r="M62" i="3"/>
  <c r="L62" i="3"/>
  <c r="J62" i="3"/>
  <c r="I62" i="3"/>
  <c r="G62" i="3"/>
  <c r="F62" i="3"/>
  <c r="E62" i="3"/>
  <c r="D62" i="3"/>
  <c r="C62" i="3"/>
  <c r="B62" i="3"/>
  <c r="M61" i="3"/>
  <c r="L61" i="3"/>
  <c r="J61" i="3"/>
  <c r="I61" i="3"/>
  <c r="G61" i="3"/>
  <c r="F61" i="3"/>
  <c r="E61" i="3"/>
  <c r="D61" i="3"/>
  <c r="C61" i="3"/>
  <c r="B61" i="3"/>
  <c r="M60" i="3"/>
  <c r="L60" i="3"/>
  <c r="J60" i="3"/>
  <c r="I60" i="3"/>
  <c r="G60" i="3"/>
  <c r="F60" i="3"/>
  <c r="E60" i="3"/>
  <c r="D60" i="3"/>
  <c r="C60" i="3"/>
  <c r="B60" i="3"/>
  <c r="M59" i="3"/>
  <c r="L59" i="3"/>
  <c r="J59" i="3"/>
  <c r="I59" i="3"/>
  <c r="G59" i="3"/>
  <c r="F59" i="3"/>
  <c r="E59" i="3"/>
  <c r="D59" i="3"/>
  <c r="C59" i="3"/>
  <c r="B59" i="3"/>
  <c r="M58" i="3"/>
  <c r="L58" i="3"/>
  <c r="J58" i="3"/>
  <c r="I58" i="3"/>
  <c r="G58" i="3"/>
  <c r="F58" i="3"/>
  <c r="E58" i="3"/>
  <c r="D58" i="3"/>
  <c r="C58" i="3"/>
  <c r="B58" i="3"/>
  <c r="M57" i="3"/>
  <c r="L57" i="3"/>
  <c r="J57" i="3"/>
  <c r="I57" i="3"/>
  <c r="G57" i="3"/>
  <c r="F57" i="3"/>
  <c r="E57" i="3"/>
  <c r="D57" i="3"/>
  <c r="C57" i="3"/>
  <c r="B57" i="3"/>
  <c r="M56" i="3"/>
  <c r="L56" i="3"/>
  <c r="J56" i="3"/>
  <c r="I56" i="3"/>
  <c r="G56" i="3"/>
  <c r="F56" i="3"/>
  <c r="E56" i="3"/>
  <c r="D56" i="3"/>
  <c r="C56" i="3"/>
  <c r="B56" i="3"/>
  <c r="M55" i="3"/>
  <c r="L55" i="3"/>
  <c r="J55" i="3"/>
  <c r="I55" i="3"/>
  <c r="G55" i="3"/>
  <c r="F55" i="3"/>
  <c r="E55" i="3"/>
  <c r="D55" i="3"/>
  <c r="C55" i="3"/>
  <c r="B55" i="3"/>
  <c r="M54" i="3"/>
  <c r="L54" i="3"/>
  <c r="J54" i="3"/>
  <c r="I54" i="3"/>
  <c r="G54" i="3"/>
  <c r="F54" i="3"/>
  <c r="E54" i="3"/>
  <c r="D54" i="3"/>
  <c r="C54" i="3"/>
  <c r="B54" i="3"/>
  <c r="M53" i="3"/>
  <c r="L53" i="3"/>
  <c r="J53" i="3"/>
  <c r="I53" i="3"/>
  <c r="G53" i="3"/>
  <c r="F53" i="3"/>
  <c r="E53" i="3"/>
  <c r="D53" i="3"/>
  <c r="C53" i="3"/>
  <c r="B53" i="3"/>
  <c r="M52" i="3"/>
  <c r="L52" i="3"/>
  <c r="J52" i="3"/>
  <c r="I52" i="3"/>
  <c r="G52" i="3"/>
  <c r="F52" i="3"/>
  <c r="E52" i="3"/>
  <c r="D52" i="3"/>
  <c r="C52" i="3"/>
  <c r="B52" i="3"/>
  <c r="M51" i="3"/>
  <c r="L51" i="3"/>
  <c r="J51" i="3"/>
  <c r="I51" i="3"/>
  <c r="G51" i="3"/>
  <c r="F51" i="3"/>
  <c r="E51" i="3"/>
  <c r="D51" i="3"/>
  <c r="C51" i="3"/>
  <c r="B51" i="3"/>
  <c r="M50" i="3"/>
  <c r="L50" i="3"/>
  <c r="J50" i="3"/>
  <c r="I50" i="3"/>
  <c r="G50" i="3"/>
  <c r="F50" i="3"/>
  <c r="E50" i="3"/>
  <c r="D50" i="3"/>
  <c r="C50" i="3"/>
  <c r="B50" i="3"/>
  <c r="M49" i="3"/>
  <c r="L49" i="3"/>
  <c r="J49" i="3"/>
  <c r="I49" i="3"/>
  <c r="G49" i="3"/>
  <c r="F49" i="3"/>
  <c r="E49" i="3"/>
  <c r="D49" i="3"/>
  <c r="C49" i="3"/>
  <c r="B49" i="3"/>
  <c r="M48" i="3"/>
  <c r="L48" i="3"/>
  <c r="J48" i="3"/>
  <c r="I48" i="3"/>
  <c r="G48" i="3"/>
  <c r="F48" i="3"/>
  <c r="E48" i="3"/>
  <c r="D48" i="3"/>
  <c r="C48" i="3"/>
  <c r="B48" i="3"/>
  <c r="M47" i="3"/>
  <c r="L47" i="3"/>
  <c r="J47" i="3"/>
  <c r="I47" i="3"/>
  <c r="G47" i="3"/>
  <c r="F47" i="3"/>
  <c r="E47" i="3"/>
  <c r="D47" i="3"/>
  <c r="C47" i="3"/>
  <c r="B47" i="3"/>
  <c r="M46" i="3"/>
  <c r="L46" i="3"/>
  <c r="J46" i="3"/>
  <c r="I46" i="3"/>
  <c r="G46" i="3"/>
  <c r="F46" i="3"/>
  <c r="E46" i="3"/>
  <c r="D46" i="3"/>
  <c r="C46" i="3"/>
  <c r="B46" i="3"/>
  <c r="M83" i="1"/>
  <c r="L83" i="1"/>
  <c r="J83" i="1"/>
  <c r="I83" i="1"/>
  <c r="G83" i="1"/>
  <c r="F83" i="1"/>
  <c r="E83" i="1"/>
  <c r="D83" i="1"/>
  <c r="C83" i="1"/>
  <c r="B83" i="1"/>
  <c r="M82" i="1"/>
  <c r="L82" i="1"/>
  <c r="J82" i="1"/>
  <c r="I82" i="1"/>
  <c r="G82" i="1"/>
  <c r="F82" i="1"/>
  <c r="E82" i="1"/>
  <c r="D82" i="1"/>
  <c r="C82" i="1"/>
  <c r="B82" i="1"/>
  <c r="M81" i="1"/>
  <c r="L81" i="1"/>
  <c r="J81" i="1"/>
  <c r="I81" i="1"/>
  <c r="G81" i="1"/>
  <c r="F81" i="1"/>
  <c r="E81" i="1"/>
  <c r="D81" i="1"/>
  <c r="C81" i="1"/>
  <c r="B81" i="1"/>
  <c r="M80" i="1"/>
  <c r="L80" i="1"/>
  <c r="J80" i="1"/>
  <c r="I80" i="1"/>
  <c r="G80" i="1"/>
  <c r="F80" i="1"/>
  <c r="E80" i="1"/>
  <c r="D80" i="1"/>
  <c r="C80" i="1"/>
  <c r="B80" i="1"/>
  <c r="M79" i="1"/>
  <c r="L79" i="1"/>
  <c r="J79" i="1"/>
  <c r="I79" i="1"/>
  <c r="G79" i="1"/>
  <c r="F79" i="1"/>
  <c r="E79" i="1"/>
  <c r="D79" i="1"/>
  <c r="C79" i="1"/>
  <c r="B79" i="1"/>
  <c r="M78" i="1"/>
  <c r="L78" i="1"/>
  <c r="J78" i="1"/>
  <c r="I78" i="1"/>
  <c r="G78" i="1"/>
  <c r="F78" i="1"/>
  <c r="E78" i="1"/>
  <c r="D78" i="1"/>
  <c r="C78" i="1"/>
  <c r="B78" i="1"/>
  <c r="M77" i="1"/>
  <c r="L77" i="1"/>
  <c r="J77" i="1"/>
  <c r="I77" i="1"/>
  <c r="G77" i="1"/>
  <c r="F77" i="1"/>
  <c r="E77" i="1"/>
  <c r="D77" i="1"/>
  <c r="C77" i="1"/>
  <c r="B77" i="1"/>
  <c r="M76" i="1"/>
  <c r="L76" i="1"/>
  <c r="J76" i="1"/>
  <c r="I76" i="1"/>
  <c r="G76" i="1"/>
  <c r="F76" i="1"/>
  <c r="E76" i="1"/>
  <c r="D76" i="1"/>
  <c r="C76" i="1"/>
  <c r="B76" i="1"/>
  <c r="M75" i="1"/>
  <c r="L75" i="1"/>
  <c r="J75" i="1"/>
  <c r="I75" i="1"/>
  <c r="G75" i="1"/>
  <c r="F75" i="1"/>
  <c r="E75" i="1"/>
  <c r="D75" i="1"/>
  <c r="C75" i="1"/>
  <c r="B75" i="1"/>
  <c r="M74" i="1"/>
  <c r="L74" i="1"/>
  <c r="J74" i="1"/>
  <c r="I74" i="1"/>
  <c r="G74" i="1"/>
  <c r="F74" i="1"/>
  <c r="E74" i="1"/>
  <c r="D74" i="1"/>
  <c r="C74" i="1"/>
  <c r="B74" i="1"/>
  <c r="M73" i="1"/>
  <c r="L73" i="1"/>
  <c r="J73" i="1"/>
  <c r="I73" i="1"/>
  <c r="G73" i="1"/>
  <c r="F73" i="1"/>
  <c r="E73" i="1"/>
  <c r="D73" i="1"/>
  <c r="C73" i="1"/>
  <c r="B73" i="1"/>
  <c r="M72" i="1"/>
  <c r="L72" i="1"/>
  <c r="J72" i="1"/>
  <c r="I72" i="1"/>
  <c r="G72" i="1"/>
  <c r="F72" i="1"/>
  <c r="E72" i="1"/>
  <c r="D72" i="1"/>
  <c r="C72" i="1"/>
  <c r="B72" i="1"/>
  <c r="M71" i="1"/>
  <c r="L71" i="1"/>
  <c r="J71" i="1"/>
  <c r="I71" i="1"/>
  <c r="G71" i="1"/>
  <c r="F71" i="1"/>
  <c r="E71" i="1"/>
  <c r="D71" i="1"/>
  <c r="C71" i="1"/>
  <c r="B71" i="1"/>
  <c r="M68" i="1"/>
  <c r="L68" i="1"/>
  <c r="J68" i="1"/>
  <c r="I68" i="1"/>
  <c r="G68" i="1"/>
  <c r="F68" i="1"/>
  <c r="E68" i="1"/>
  <c r="D68" i="1"/>
  <c r="C68" i="1"/>
  <c r="B68" i="1"/>
  <c r="M67" i="1"/>
  <c r="L67" i="1"/>
  <c r="J67" i="1"/>
  <c r="I67" i="1"/>
  <c r="G67" i="1"/>
  <c r="F67" i="1"/>
  <c r="E67" i="1"/>
  <c r="D67" i="1"/>
  <c r="C67" i="1"/>
  <c r="B67" i="1"/>
  <c r="M66" i="1"/>
  <c r="L66" i="1"/>
  <c r="J66" i="1"/>
  <c r="I66" i="1"/>
  <c r="G66" i="1"/>
  <c r="F66" i="1"/>
  <c r="E66" i="1"/>
  <c r="D66" i="1"/>
  <c r="C66" i="1"/>
  <c r="B66" i="1"/>
  <c r="M65" i="1"/>
  <c r="L65" i="1"/>
  <c r="J65" i="1"/>
  <c r="I65" i="1"/>
  <c r="G65" i="1"/>
  <c r="F65" i="1"/>
  <c r="E65" i="1"/>
  <c r="D65" i="1"/>
  <c r="C65" i="1"/>
  <c r="B65" i="1"/>
  <c r="M64" i="1"/>
  <c r="L64" i="1"/>
  <c r="J64" i="1"/>
  <c r="I64" i="1"/>
  <c r="G64" i="1"/>
  <c r="F64" i="1"/>
  <c r="E64" i="1"/>
  <c r="D64" i="1"/>
  <c r="C64" i="1"/>
  <c r="B64" i="1"/>
  <c r="M63" i="1"/>
  <c r="L63" i="1"/>
  <c r="J63" i="1"/>
  <c r="I63" i="1"/>
  <c r="G63" i="1"/>
  <c r="F63" i="1"/>
  <c r="E63" i="1"/>
  <c r="D63" i="1"/>
  <c r="C63" i="1"/>
  <c r="B63" i="1"/>
  <c r="M62" i="1"/>
  <c r="L62" i="1"/>
  <c r="J62" i="1"/>
  <c r="I62" i="1"/>
  <c r="G62" i="1"/>
  <c r="F62" i="1"/>
  <c r="E62" i="1"/>
  <c r="D62" i="1"/>
  <c r="C62" i="1"/>
  <c r="B62" i="1"/>
  <c r="M61" i="1"/>
  <c r="L61" i="1"/>
  <c r="J61" i="1"/>
  <c r="I61" i="1"/>
  <c r="G61" i="1"/>
  <c r="F61" i="1"/>
  <c r="E61" i="1"/>
  <c r="D61" i="1"/>
  <c r="C61" i="1"/>
  <c r="B61" i="1"/>
  <c r="M60" i="1"/>
  <c r="L60" i="1"/>
  <c r="J60" i="1"/>
  <c r="I60" i="1"/>
  <c r="G60" i="1"/>
  <c r="F60" i="1"/>
  <c r="E60" i="1"/>
  <c r="D60" i="1"/>
  <c r="C60" i="1"/>
  <c r="B60" i="1"/>
  <c r="M59" i="1"/>
  <c r="L59" i="1"/>
  <c r="J59" i="1"/>
  <c r="I59" i="1"/>
  <c r="G59" i="1"/>
  <c r="F59" i="1"/>
  <c r="E59" i="1"/>
  <c r="D59" i="1"/>
  <c r="C59" i="1"/>
  <c r="B59" i="1"/>
  <c r="M58" i="1"/>
  <c r="L58" i="1"/>
  <c r="J58" i="1"/>
  <c r="I58" i="1"/>
  <c r="G58" i="1"/>
  <c r="F58" i="1"/>
  <c r="E58" i="1"/>
  <c r="D58" i="1"/>
  <c r="C58" i="1"/>
  <c r="B58" i="1"/>
  <c r="M57" i="1"/>
  <c r="L57" i="1"/>
  <c r="J57" i="1"/>
  <c r="I57" i="1"/>
  <c r="G57" i="1"/>
  <c r="F57" i="1"/>
  <c r="E57" i="1"/>
  <c r="D57" i="1"/>
  <c r="C57" i="1"/>
  <c r="B57" i="1"/>
  <c r="M56" i="1"/>
  <c r="L56" i="1"/>
  <c r="J56" i="1"/>
  <c r="I56" i="1"/>
  <c r="G56" i="1"/>
  <c r="F56" i="1"/>
  <c r="E56" i="1"/>
  <c r="D56" i="1"/>
  <c r="C56" i="1"/>
  <c r="B56" i="1"/>
  <c r="B80" i="6" l="1"/>
  <c r="P80" i="6" s="1"/>
  <c r="B63" i="6"/>
  <c r="J63" i="6" s="1"/>
  <c r="B61" i="6"/>
  <c r="J61" i="6" s="1"/>
  <c r="B62" i="6"/>
  <c r="J62" i="6" s="1"/>
  <c r="B72" i="6"/>
  <c r="P72" i="6" s="1"/>
  <c r="B70" i="6"/>
  <c r="P70" i="6" s="1"/>
  <c r="B51" i="2"/>
  <c r="P51" i="2" s="1"/>
  <c r="B20" i="4"/>
  <c r="P20" i="4" s="1"/>
  <c r="B23" i="4"/>
  <c r="P23" i="4" s="1"/>
  <c r="B26" i="4"/>
  <c r="P26" i="4" s="1"/>
  <c r="B46" i="6"/>
  <c r="P46" i="6" s="1"/>
  <c r="B78" i="6"/>
  <c r="P78" i="6" s="1"/>
  <c r="B52" i="6"/>
  <c r="P52" i="6" s="1"/>
  <c r="B68" i="6"/>
  <c r="J68" i="6" s="1"/>
  <c r="B69" i="6"/>
  <c r="J69" i="6" s="1"/>
  <c r="B55" i="6"/>
  <c r="J55" i="6" s="1"/>
  <c r="B76" i="6"/>
  <c r="P76" i="6" s="1"/>
  <c r="H46" i="5"/>
  <c r="N48" i="5"/>
  <c r="H50" i="5"/>
  <c r="N52" i="5"/>
  <c r="H54" i="5"/>
  <c r="N56" i="5"/>
  <c r="H58" i="5"/>
  <c r="N60" i="5"/>
  <c r="H62" i="5"/>
  <c r="N64" i="5"/>
  <c r="H66" i="5"/>
  <c r="N68" i="5"/>
  <c r="K71" i="5"/>
  <c r="H72" i="5"/>
  <c r="N74" i="5"/>
  <c r="K75" i="5"/>
  <c r="H76" i="5"/>
  <c r="N78" i="5"/>
  <c r="K79" i="5"/>
  <c r="H80" i="5"/>
  <c r="N82" i="5"/>
  <c r="K83" i="5"/>
  <c r="B17" i="2"/>
  <c r="P17" i="2" s="1"/>
  <c r="B21" i="2"/>
  <c r="P21" i="2" s="1"/>
  <c r="B25" i="2"/>
  <c r="P25" i="2" s="1"/>
  <c r="B42" i="2"/>
  <c r="P42" i="2" s="1"/>
  <c r="B44" i="6"/>
  <c r="J44" i="6" s="1"/>
  <c r="B57" i="6"/>
  <c r="J57" i="6" s="1"/>
  <c r="K48" i="5"/>
  <c r="H49" i="5"/>
  <c r="K52" i="5"/>
  <c r="H53" i="5"/>
  <c r="K56" i="5"/>
  <c r="H57" i="5"/>
  <c r="K60" i="5"/>
  <c r="H61" i="5"/>
  <c r="K64" i="5"/>
  <c r="H65" i="5"/>
  <c r="K68" i="5"/>
  <c r="H71" i="5"/>
  <c r="K74" i="5"/>
  <c r="H75" i="5"/>
  <c r="K78" i="5"/>
  <c r="H79" i="5"/>
  <c r="K82" i="5"/>
  <c r="H83" i="5"/>
  <c r="B71" i="2"/>
  <c r="P71" i="2" s="1"/>
  <c r="B75" i="2"/>
  <c r="P75" i="2" s="1"/>
  <c r="B17" i="4"/>
  <c r="P17" i="4" s="1"/>
  <c r="B48" i="6"/>
  <c r="P48" i="6" s="1"/>
  <c r="B50" i="6"/>
  <c r="P50" i="6" s="1"/>
  <c r="B64" i="6"/>
  <c r="J64" i="6" s="1"/>
  <c r="B66" i="6"/>
  <c r="J66" i="6" s="1"/>
  <c r="B74" i="6"/>
  <c r="P74" i="6" s="1"/>
  <c r="B45" i="6"/>
  <c r="P45" i="6" s="1"/>
  <c r="B59" i="6"/>
  <c r="J59" i="6" s="1"/>
  <c r="B60" i="6"/>
  <c r="J60" i="6" s="1"/>
  <c r="B73" i="6"/>
  <c r="P73" i="6" s="1"/>
  <c r="B75" i="6"/>
  <c r="P75" i="6" s="1"/>
  <c r="B71" i="6"/>
  <c r="P71" i="6" s="1"/>
  <c r="B54" i="6"/>
  <c r="J54" i="6" s="1"/>
  <c r="B79" i="6"/>
  <c r="P79" i="6" s="1"/>
  <c r="B52" i="2"/>
  <c r="P52" i="2" s="1"/>
  <c r="B56" i="2"/>
  <c r="P56" i="2" s="1"/>
  <c r="B60" i="2"/>
  <c r="P60" i="2" s="1"/>
  <c r="B64" i="2"/>
  <c r="P64" i="2" s="1"/>
  <c r="B68" i="2"/>
  <c r="P68" i="2" s="1"/>
  <c r="B28" i="4"/>
  <c r="P28" i="4" s="1"/>
  <c r="B11" i="6"/>
  <c r="P11" i="6" s="1"/>
  <c r="B17" i="6"/>
  <c r="P17" i="6" s="1"/>
  <c r="B21" i="6"/>
  <c r="P21" i="6" s="1"/>
  <c r="B25" i="6"/>
  <c r="P25" i="6" s="1"/>
  <c r="B56" i="6"/>
  <c r="J56" i="6" s="1"/>
  <c r="B58" i="6"/>
  <c r="J58" i="6" s="1"/>
  <c r="B65" i="6"/>
  <c r="J65" i="6" s="1"/>
  <c r="B77" i="6"/>
  <c r="P77" i="6" s="1"/>
  <c r="B54" i="2"/>
  <c r="P54" i="2" s="1"/>
  <c r="B58" i="2"/>
  <c r="P58" i="2" s="1"/>
  <c r="B62" i="2"/>
  <c r="P62" i="2" s="1"/>
  <c r="B21" i="4"/>
  <c r="P21" i="4" s="1"/>
  <c r="B25" i="4"/>
  <c r="P25" i="4" s="1"/>
  <c r="G80" i="6"/>
  <c r="K46" i="5"/>
  <c r="H47" i="5"/>
  <c r="N49" i="5"/>
  <c r="K50" i="5"/>
  <c r="H51" i="5"/>
  <c r="N53" i="5"/>
  <c r="K54" i="5"/>
  <c r="H55" i="5"/>
  <c r="N57" i="5"/>
  <c r="K58" i="5"/>
  <c r="H59" i="5"/>
  <c r="N61" i="5"/>
  <c r="K62" i="5"/>
  <c r="H63" i="5"/>
  <c r="K66" i="5"/>
  <c r="H67" i="5"/>
  <c r="N71" i="5"/>
  <c r="K72" i="5"/>
  <c r="H73" i="5"/>
  <c r="N75" i="5"/>
  <c r="K76" i="5"/>
  <c r="H77" i="5"/>
  <c r="N79" i="5"/>
  <c r="K80" i="5"/>
  <c r="H81" i="5"/>
  <c r="N83" i="5"/>
  <c r="B18" i="2"/>
  <c r="P18" i="2" s="1"/>
  <c r="B22" i="2"/>
  <c r="P22" i="2" s="1"/>
  <c r="B26" i="2"/>
  <c r="P26" i="2" s="1"/>
  <c r="B72" i="2"/>
  <c r="P72" i="2" s="1"/>
  <c r="B76" i="2"/>
  <c r="P76" i="2" s="1"/>
  <c r="B80" i="2"/>
  <c r="P80" i="2" s="1"/>
  <c r="B18" i="4"/>
  <c r="P18" i="4" s="1"/>
  <c r="B12" i="6"/>
  <c r="P12" i="6" s="1"/>
  <c r="B18" i="6"/>
  <c r="P18" i="6" s="1"/>
  <c r="B22" i="6"/>
  <c r="P22" i="6" s="1"/>
  <c r="B26" i="6"/>
  <c r="P26" i="6" s="1"/>
  <c r="B47" i="6"/>
  <c r="P47" i="6" s="1"/>
  <c r="B55" i="2"/>
  <c r="P55" i="2" s="1"/>
  <c r="B59" i="2"/>
  <c r="P59" i="2" s="1"/>
  <c r="B63" i="2"/>
  <c r="P63" i="2" s="1"/>
  <c r="B22" i="4"/>
  <c r="P22" i="4" s="1"/>
  <c r="N46" i="5"/>
  <c r="K47" i="5"/>
  <c r="H48" i="5"/>
  <c r="N50" i="5"/>
  <c r="K51" i="5"/>
  <c r="H52" i="5"/>
  <c r="N54" i="5"/>
  <c r="K55" i="5"/>
  <c r="H56" i="5"/>
  <c r="N58" i="5"/>
  <c r="K59" i="5"/>
  <c r="H60" i="5"/>
  <c r="N62" i="5"/>
  <c r="K63" i="5"/>
  <c r="H64" i="5"/>
  <c r="N66" i="5"/>
  <c r="K67" i="5"/>
  <c r="H68" i="5"/>
  <c r="N72" i="5"/>
  <c r="K73" i="5"/>
  <c r="H74" i="5"/>
  <c r="N76" i="5"/>
  <c r="K77" i="5"/>
  <c r="H78" i="5"/>
  <c r="N80" i="5"/>
  <c r="K81" i="5"/>
  <c r="H82" i="5"/>
  <c r="B19" i="2"/>
  <c r="P19" i="2" s="1"/>
  <c r="B23" i="2"/>
  <c r="P23" i="2" s="1"/>
  <c r="B27" i="2"/>
  <c r="P27" i="2" s="1"/>
  <c r="B69" i="2"/>
  <c r="P69" i="2" s="1"/>
  <c r="B73" i="2"/>
  <c r="P73" i="2" s="1"/>
  <c r="B77" i="2"/>
  <c r="P77" i="2" s="1"/>
  <c r="B19" i="4"/>
  <c r="P19" i="4" s="1"/>
  <c r="B13" i="6"/>
  <c r="P13" i="6" s="1"/>
  <c r="B19" i="6"/>
  <c r="P19" i="6" s="1"/>
  <c r="B23" i="6"/>
  <c r="P23" i="6" s="1"/>
  <c r="B27" i="6"/>
  <c r="P27" i="6" s="1"/>
  <c r="B51" i="6"/>
  <c r="P51" i="6" s="1"/>
  <c r="M80" i="6"/>
  <c r="N47" i="5"/>
  <c r="N51" i="5"/>
  <c r="N55" i="5"/>
  <c r="N59" i="5"/>
  <c r="N63" i="5"/>
  <c r="N67" i="5"/>
  <c r="N73" i="5"/>
  <c r="N77" i="5"/>
  <c r="N81" i="5"/>
  <c r="B20" i="2"/>
  <c r="P20" i="2" s="1"/>
  <c r="B24" i="2"/>
  <c r="P24" i="2" s="1"/>
  <c r="B28" i="2"/>
  <c r="P28" i="2" s="1"/>
  <c r="B70" i="2"/>
  <c r="P70" i="2" s="1"/>
  <c r="B74" i="2"/>
  <c r="P74" i="2" s="1"/>
  <c r="B78" i="2"/>
  <c r="P78" i="2" s="1"/>
  <c r="B16" i="4"/>
  <c r="P16" i="4" s="1"/>
  <c r="B27" i="4"/>
  <c r="P27" i="4" s="1"/>
  <c r="B16" i="6"/>
  <c r="P16" i="6" s="1"/>
  <c r="B20" i="6"/>
  <c r="P20" i="6" s="1"/>
  <c r="B24" i="6"/>
  <c r="P24" i="6" s="1"/>
  <c r="B28" i="6"/>
  <c r="P28" i="6" s="1"/>
  <c r="B53" i="2"/>
  <c r="P53" i="2" s="1"/>
  <c r="B57" i="2"/>
  <c r="P57" i="2" s="1"/>
  <c r="B61" i="2"/>
  <c r="P61" i="2" s="1"/>
  <c r="B65" i="2"/>
  <c r="P65" i="2" s="1"/>
  <c r="B24" i="4"/>
  <c r="P24" i="4" s="1"/>
  <c r="B49" i="6"/>
  <c r="P49" i="6" s="1"/>
  <c r="P63" i="6"/>
  <c r="B53" i="6"/>
  <c r="M53" i="6" s="1"/>
  <c r="B43" i="6"/>
  <c r="D43" i="6" s="1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8" i="4"/>
  <c r="B67" i="4"/>
  <c r="B66" i="4"/>
  <c r="B65" i="4"/>
  <c r="B64" i="4"/>
  <c r="B63" i="4"/>
  <c r="G63" i="4" s="1"/>
  <c r="B62" i="4"/>
  <c r="B61" i="4"/>
  <c r="G61" i="4" s="1"/>
  <c r="B60" i="4"/>
  <c r="B59" i="4"/>
  <c r="G59" i="4" s="1"/>
  <c r="B58" i="4"/>
  <c r="B57" i="4"/>
  <c r="G57" i="4" s="1"/>
  <c r="B56" i="4"/>
  <c r="B55" i="4"/>
  <c r="B54" i="4"/>
  <c r="M54" i="4" s="1"/>
  <c r="B53" i="4"/>
  <c r="B52" i="4"/>
  <c r="M52" i="4" s="1"/>
  <c r="B51" i="4"/>
  <c r="B50" i="4"/>
  <c r="M50" i="4" s="1"/>
  <c r="B49" i="4"/>
  <c r="B48" i="4"/>
  <c r="M48" i="4" s="1"/>
  <c r="B47" i="4"/>
  <c r="B46" i="4"/>
  <c r="M46" i="4" s="1"/>
  <c r="B45" i="4"/>
  <c r="G26" i="4"/>
  <c r="M26" i="4"/>
  <c r="M17" i="4"/>
  <c r="D26" i="4"/>
  <c r="J26" i="4"/>
  <c r="B79" i="2"/>
  <c r="M79" i="2" s="1"/>
  <c r="B43" i="2"/>
  <c r="B44" i="2"/>
  <c r="D44" i="2" s="1"/>
  <c r="B45" i="2"/>
  <c r="B46" i="2"/>
  <c r="D46" i="2" s="1"/>
  <c r="B47" i="2"/>
  <c r="B48" i="2"/>
  <c r="D48" i="2" s="1"/>
  <c r="B49" i="2"/>
  <c r="B50" i="2"/>
  <c r="D50" i="2" s="1"/>
  <c r="D25" i="2"/>
  <c r="J25" i="2"/>
  <c r="K49" i="5"/>
  <c r="K53" i="5"/>
  <c r="K57" i="5"/>
  <c r="K61" i="5"/>
  <c r="K65" i="5"/>
  <c r="N65" i="5"/>
  <c r="H71" i="3"/>
  <c r="K71" i="3"/>
  <c r="N71" i="3"/>
  <c r="H72" i="3"/>
  <c r="K72" i="3"/>
  <c r="N72" i="3"/>
  <c r="H73" i="3"/>
  <c r="K73" i="3"/>
  <c r="N73" i="3"/>
  <c r="H74" i="3"/>
  <c r="K74" i="3"/>
  <c r="N74" i="3"/>
  <c r="H75" i="3"/>
  <c r="K75" i="3"/>
  <c r="N75" i="3"/>
  <c r="H76" i="3"/>
  <c r="K76" i="3"/>
  <c r="N76" i="3"/>
  <c r="H77" i="3"/>
  <c r="K77" i="3"/>
  <c r="N77" i="3"/>
  <c r="H78" i="3"/>
  <c r="K78" i="3"/>
  <c r="N78" i="3"/>
  <c r="H79" i="3"/>
  <c r="K79" i="3"/>
  <c r="N79" i="3"/>
  <c r="H80" i="3"/>
  <c r="K80" i="3"/>
  <c r="N80" i="3"/>
  <c r="H81" i="3"/>
  <c r="K81" i="3"/>
  <c r="N81" i="3"/>
  <c r="H82" i="3"/>
  <c r="K82" i="3"/>
  <c r="N82" i="3"/>
  <c r="H83" i="3"/>
  <c r="K83" i="3"/>
  <c r="N83" i="3"/>
  <c r="H46" i="3"/>
  <c r="K46" i="3"/>
  <c r="N46" i="3"/>
  <c r="H47" i="3"/>
  <c r="K47" i="3"/>
  <c r="N47" i="3"/>
  <c r="H48" i="3"/>
  <c r="K48" i="3"/>
  <c r="N48" i="3"/>
  <c r="H49" i="3"/>
  <c r="K49" i="3"/>
  <c r="N49" i="3"/>
  <c r="H50" i="3"/>
  <c r="K50" i="3"/>
  <c r="N50" i="3"/>
  <c r="H51" i="3"/>
  <c r="K51" i="3"/>
  <c r="N51" i="3"/>
  <c r="H52" i="3"/>
  <c r="K52" i="3"/>
  <c r="N52" i="3"/>
  <c r="H53" i="3"/>
  <c r="K53" i="3"/>
  <c r="N53" i="3"/>
  <c r="H54" i="3"/>
  <c r="K54" i="3"/>
  <c r="N54" i="3"/>
  <c r="H55" i="3"/>
  <c r="K55" i="3"/>
  <c r="N55" i="3"/>
  <c r="H56" i="3"/>
  <c r="K56" i="3"/>
  <c r="N56" i="3"/>
  <c r="H57" i="3"/>
  <c r="K57" i="3"/>
  <c r="N57" i="3"/>
  <c r="H58" i="3"/>
  <c r="K58" i="3"/>
  <c r="N58" i="3"/>
  <c r="H59" i="3"/>
  <c r="K59" i="3"/>
  <c r="N59" i="3"/>
  <c r="H60" i="3"/>
  <c r="K60" i="3"/>
  <c r="N60" i="3"/>
  <c r="H61" i="3"/>
  <c r="K61" i="3"/>
  <c r="N61" i="3"/>
  <c r="H62" i="3"/>
  <c r="K62" i="3"/>
  <c r="N62" i="3"/>
  <c r="H63" i="3"/>
  <c r="K63" i="3"/>
  <c r="N63" i="3"/>
  <c r="H64" i="3"/>
  <c r="K64" i="3"/>
  <c r="N64" i="3"/>
  <c r="H65" i="3"/>
  <c r="K65" i="3"/>
  <c r="N65" i="3"/>
  <c r="H66" i="3"/>
  <c r="K66" i="3"/>
  <c r="N66" i="3"/>
  <c r="H67" i="3"/>
  <c r="K67" i="3"/>
  <c r="N67" i="3"/>
  <c r="H68" i="3"/>
  <c r="K68" i="3"/>
  <c r="N68" i="3"/>
  <c r="H71" i="1"/>
  <c r="K71" i="1"/>
  <c r="N71" i="1"/>
  <c r="H72" i="1"/>
  <c r="K72" i="1"/>
  <c r="N72" i="1"/>
  <c r="H73" i="1"/>
  <c r="K73" i="1"/>
  <c r="N73" i="1"/>
  <c r="H74" i="1"/>
  <c r="K74" i="1"/>
  <c r="N74" i="1"/>
  <c r="H75" i="1"/>
  <c r="K75" i="1"/>
  <c r="N75" i="1"/>
  <c r="H76" i="1"/>
  <c r="K76" i="1"/>
  <c r="N76" i="1"/>
  <c r="H77" i="1"/>
  <c r="K77" i="1"/>
  <c r="N77" i="1"/>
  <c r="H78" i="1"/>
  <c r="K78" i="1"/>
  <c r="N78" i="1"/>
  <c r="H79" i="1"/>
  <c r="K79" i="1"/>
  <c r="N79" i="1"/>
  <c r="H80" i="1"/>
  <c r="K80" i="1"/>
  <c r="N80" i="1"/>
  <c r="H81" i="1"/>
  <c r="K81" i="1"/>
  <c r="N81" i="1"/>
  <c r="H82" i="1"/>
  <c r="K82" i="1"/>
  <c r="N82" i="1"/>
  <c r="H83" i="1"/>
  <c r="K83" i="1"/>
  <c r="N83" i="1"/>
  <c r="H56" i="1"/>
  <c r="K56" i="1"/>
  <c r="N56" i="1"/>
  <c r="H57" i="1"/>
  <c r="K57" i="1"/>
  <c r="N57" i="1"/>
  <c r="H58" i="1"/>
  <c r="K58" i="1"/>
  <c r="N58" i="1"/>
  <c r="H59" i="1"/>
  <c r="K59" i="1"/>
  <c r="N59" i="1"/>
  <c r="H60" i="1"/>
  <c r="K60" i="1"/>
  <c r="N60" i="1"/>
  <c r="H61" i="1"/>
  <c r="K61" i="1"/>
  <c r="N61" i="1"/>
  <c r="H62" i="1"/>
  <c r="K62" i="1"/>
  <c r="N62" i="1"/>
  <c r="H63" i="1"/>
  <c r="K63" i="1"/>
  <c r="N63" i="1"/>
  <c r="H64" i="1"/>
  <c r="K64" i="1"/>
  <c r="N64" i="1"/>
  <c r="H65" i="1"/>
  <c r="K65" i="1"/>
  <c r="N65" i="1"/>
  <c r="H66" i="1"/>
  <c r="K66" i="1"/>
  <c r="N66" i="1"/>
  <c r="H67" i="1"/>
  <c r="K67" i="1"/>
  <c r="N67" i="1"/>
  <c r="H68" i="1"/>
  <c r="K68" i="1"/>
  <c r="N68" i="1"/>
  <c r="Q9" i="6"/>
  <c r="N9" i="6"/>
  <c r="K9" i="6"/>
  <c r="H9" i="6"/>
  <c r="E9" i="6"/>
  <c r="Q9" i="4"/>
  <c r="N9" i="4"/>
  <c r="K9" i="4"/>
  <c r="H9" i="4"/>
  <c r="E9" i="4"/>
  <c r="Q9" i="2"/>
  <c r="N9" i="2"/>
  <c r="K9" i="2"/>
  <c r="H9" i="2"/>
  <c r="E9" i="2"/>
  <c r="M9" i="5"/>
  <c r="J9" i="5"/>
  <c r="G9" i="5"/>
  <c r="E9" i="5"/>
  <c r="C9" i="5"/>
  <c r="M9" i="3"/>
  <c r="J9" i="3"/>
  <c r="G9" i="3"/>
  <c r="E9" i="3"/>
  <c r="C9" i="3"/>
  <c r="M10" i="1"/>
  <c r="J10" i="1"/>
  <c r="G10" i="1"/>
  <c r="E10" i="1"/>
  <c r="C10" i="1"/>
  <c r="M25" i="2" l="1"/>
  <c r="J25" i="4"/>
  <c r="M23" i="4"/>
  <c r="J60" i="2"/>
  <c r="M76" i="2"/>
  <c r="G17" i="4"/>
  <c r="G70" i="2"/>
  <c r="G56" i="6"/>
  <c r="J11" i="6"/>
  <c r="M54" i="2"/>
  <c r="J70" i="6"/>
  <c r="G68" i="6"/>
  <c r="D42" i="2"/>
  <c r="M60" i="6"/>
  <c r="P68" i="6"/>
  <c r="G13" i="6"/>
  <c r="G11" i="6"/>
  <c r="J54" i="2"/>
  <c r="M70" i="6"/>
  <c r="D63" i="2"/>
  <c r="P61" i="6"/>
  <c r="M46" i="6"/>
  <c r="M21" i="2"/>
  <c r="G42" i="2"/>
  <c r="D25" i="6"/>
  <c r="D80" i="6"/>
  <c r="D61" i="6"/>
  <c r="J42" i="2"/>
  <c r="M42" i="2"/>
  <c r="D74" i="2"/>
  <c r="M22" i="4"/>
  <c r="G25" i="6"/>
  <c r="D46" i="6"/>
  <c r="G48" i="6"/>
  <c r="J80" i="6"/>
  <c r="J73" i="6"/>
  <c r="G61" i="6"/>
  <c r="P58" i="6"/>
  <c r="M65" i="2"/>
  <c r="J20" i="2"/>
  <c r="G65" i="2"/>
  <c r="M74" i="6"/>
  <c r="G51" i="2"/>
  <c r="J19" i="4"/>
  <c r="G69" i="6"/>
  <c r="M58" i="2"/>
  <c r="D19" i="4"/>
  <c r="D69" i="6"/>
  <c r="G79" i="6"/>
  <c r="D51" i="2"/>
  <c r="G58" i="2"/>
  <c r="J79" i="6"/>
  <c r="G74" i="6"/>
  <c r="M19" i="4"/>
  <c r="D79" i="6"/>
  <c r="D27" i="4"/>
  <c r="G25" i="2"/>
  <c r="D65" i="2"/>
  <c r="G76" i="2"/>
  <c r="J17" i="4"/>
  <c r="D26" i="6"/>
  <c r="J48" i="6"/>
  <c r="M63" i="6"/>
  <c r="G63" i="6"/>
  <c r="D56" i="6"/>
  <c r="M72" i="6"/>
  <c r="J64" i="2"/>
  <c r="M72" i="2"/>
  <c r="D17" i="4"/>
  <c r="M18" i="4"/>
  <c r="J46" i="6"/>
  <c r="M61" i="6"/>
  <c r="D63" i="6"/>
  <c r="M73" i="6"/>
  <c r="G72" i="6"/>
  <c r="J72" i="6"/>
  <c r="G28" i="6"/>
  <c r="D72" i="6"/>
  <c r="J19" i="2"/>
  <c r="J76" i="2"/>
  <c r="G64" i="2"/>
  <c r="G16" i="6"/>
  <c r="G46" i="6"/>
  <c r="G58" i="6"/>
  <c r="D28" i="2"/>
  <c r="G50" i="6"/>
  <c r="P44" i="6"/>
  <c r="G77" i="2"/>
  <c r="J78" i="6"/>
  <c r="J23" i="2"/>
  <c r="J57" i="2"/>
  <c r="P65" i="6"/>
  <c r="D19" i="2"/>
  <c r="D57" i="2"/>
  <c r="M78" i="2"/>
  <c r="G55" i="2"/>
  <c r="G62" i="2"/>
  <c r="G80" i="2"/>
  <c r="M23" i="6"/>
  <c r="D50" i="6"/>
  <c r="M44" i="6"/>
  <c r="J75" i="6"/>
  <c r="M62" i="6"/>
  <c r="G65" i="6"/>
  <c r="P62" i="6"/>
  <c r="M78" i="6"/>
  <c r="G75" i="6"/>
  <c r="J62" i="2"/>
  <c r="M68" i="2"/>
  <c r="J20" i="4"/>
  <c r="J19" i="6"/>
  <c r="G19" i="6"/>
  <c r="M24" i="6"/>
  <c r="J49" i="6"/>
  <c r="G44" i="6"/>
  <c r="D75" i="6"/>
  <c r="G62" i="6"/>
  <c r="D20" i="4"/>
  <c r="M20" i="4"/>
  <c r="D19" i="6"/>
  <c r="M50" i="6"/>
  <c r="D44" i="6"/>
  <c r="D62" i="6"/>
  <c r="P55" i="6"/>
  <c r="J22" i="6"/>
  <c r="M17" i="2"/>
  <c r="D62" i="2"/>
  <c r="J23" i="4"/>
  <c r="D23" i="2"/>
  <c r="D17" i="2"/>
  <c r="M28" i="2"/>
  <c r="D70" i="2"/>
  <c r="D59" i="2"/>
  <c r="D54" i="2"/>
  <c r="G63" i="2"/>
  <c r="M71" i="2"/>
  <c r="G54" i="2"/>
  <c r="D23" i="4"/>
  <c r="J18" i="4"/>
  <c r="G18" i="4"/>
  <c r="D11" i="6"/>
  <c r="M17" i="6"/>
  <c r="M12" i="6"/>
  <c r="M69" i="6"/>
  <c r="M54" i="6"/>
  <c r="D68" i="6"/>
  <c r="D59" i="6"/>
  <c r="P54" i="6"/>
  <c r="D73" i="2"/>
  <c r="J56" i="2"/>
  <c r="G23" i="4"/>
  <c r="J18" i="2"/>
  <c r="G20" i="4"/>
  <c r="G21" i="6"/>
  <c r="G55" i="6"/>
  <c r="G17" i="2"/>
  <c r="G73" i="2"/>
  <c r="J21" i="2"/>
  <c r="M27" i="2"/>
  <c r="G28" i="2"/>
  <c r="J75" i="2"/>
  <c r="D69" i="2"/>
  <c r="J58" i="2"/>
  <c r="J52" i="2"/>
  <c r="M74" i="2"/>
  <c r="G59" i="2"/>
  <c r="G71" i="2"/>
  <c r="M52" i="2"/>
  <c r="J22" i="4"/>
  <c r="D18" i="4"/>
  <c r="J28" i="6"/>
  <c r="J17" i="6"/>
  <c r="G17" i="6"/>
  <c r="G12" i="6"/>
  <c r="J74" i="6"/>
  <c r="M68" i="6"/>
  <c r="G70" i="6"/>
  <c r="P66" i="6"/>
  <c r="G54" i="6"/>
  <c r="M76" i="6"/>
  <c r="D56" i="2"/>
  <c r="M75" i="2"/>
  <c r="J21" i="6"/>
  <c r="J17" i="2"/>
  <c r="G59" i="6"/>
  <c r="D21" i="2"/>
  <c r="M22" i="2"/>
  <c r="D75" i="2"/>
  <c r="D58" i="2"/>
  <c r="D52" i="2"/>
  <c r="G74" i="2"/>
  <c r="D22" i="4"/>
  <c r="D17" i="6"/>
  <c r="D74" i="6"/>
  <c r="M66" i="6"/>
  <c r="D70" i="6"/>
  <c r="G66" i="6"/>
  <c r="D54" i="6"/>
  <c r="G21" i="2"/>
  <c r="J71" i="2"/>
  <c r="D71" i="2"/>
  <c r="M55" i="6"/>
  <c r="D55" i="6"/>
  <c r="J28" i="2"/>
  <c r="G18" i="2"/>
  <c r="J74" i="2"/>
  <c r="J51" i="2"/>
  <c r="M51" i="2"/>
  <c r="M62" i="2"/>
  <c r="J21" i="4"/>
  <c r="G24" i="4"/>
  <c r="J25" i="6"/>
  <c r="M25" i="6"/>
  <c r="M11" i="6"/>
  <c r="P69" i="6"/>
  <c r="D66" i="6"/>
  <c r="G76" i="6"/>
  <c r="M53" i="2"/>
  <c r="J16" i="4"/>
  <c r="M52" i="6"/>
  <c r="D26" i="2"/>
  <c r="G26" i="2"/>
  <c r="D76" i="2"/>
  <c r="J53" i="2"/>
  <c r="G78" i="2"/>
  <c r="G68" i="2"/>
  <c r="G56" i="2"/>
  <c r="D16" i="4"/>
  <c r="G19" i="4"/>
  <c r="G22" i="4"/>
  <c r="J26" i="6"/>
  <c r="D21" i="6"/>
  <c r="D49" i="6"/>
  <c r="G52" i="6"/>
  <c r="M57" i="6"/>
  <c r="D65" i="6"/>
  <c r="M75" i="6"/>
  <c r="D53" i="2"/>
  <c r="M16" i="4"/>
  <c r="P64" i="6"/>
  <c r="M77" i="6"/>
  <c r="G78" i="6"/>
  <c r="J52" i="6"/>
  <c r="P57" i="6"/>
  <c r="G24" i="6"/>
  <c r="D52" i="6"/>
  <c r="D64" i="6"/>
  <c r="D18" i="2"/>
  <c r="D68" i="2"/>
  <c r="D60" i="2"/>
  <c r="J55" i="2"/>
  <c r="G75" i="2"/>
  <c r="M60" i="2"/>
  <c r="G52" i="2"/>
  <c r="M25" i="4"/>
  <c r="J13" i="6"/>
  <c r="J24" i="6"/>
  <c r="M22" i="6"/>
  <c r="J51" i="6"/>
  <c r="J45" i="6"/>
  <c r="G49" i="6"/>
  <c r="J76" i="6"/>
  <c r="D57" i="6"/>
  <c r="D28" i="4"/>
  <c r="G64" i="6"/>
  <c r="J68" i="2"/>
  <c r="M49" i="6"/>
  <c r="D78" i="6"/>
  <c r="M65" i="6"/>
  <c r="G57" i="6"/>
  <c r="D22" i="2"/>
  <c r="J73" i="2"/>
  <c r="J65" i="2"/>
  <c r="D55" i="2"/>
  <c r="M55" i="2"/>
  <c r="M73" i="2"/>
  <c r="G60" i="2"/>
  <c r="D80" i="2"/>
  <c r="M24" i="4"/>
  <c r="D24" i="6"/>
  <c r="M27" i="6"/>
  <c r="M13" i="6"/>
  <c r="G18" i="6"/>
  <c r="J50" i="6"/>
  <c r="D45" i="6"/>
  <c r="M45" i="6"/>
  <c r="D76" i="6"/>
  <c r="D71" i="6"/>
  <c r="D60" i="6"/>
  <c r="P56" i="6"/>
  <c r="D20" i="2"/>
  <c r="G27" i="2"/>
  <c r="J70" i="2"/>
  <c r="D64" i="2"/>
  <c r="M70" i="2"/>
  <c r="M59" i="2"/>
  <c r="M77" i="2"/>
  <c r="M64" i="2"/>
  <c r="M56" i="2"/>
  <c r="M80" i="2"/>
  <c r="J27" i="4"/>
  <c r="M21" i="4"/>
  <c r="D28" i="6"/>
  <c r="D22" i="6"/>
  <c r="M19" i="6"/>
  <c r="M28" i="6"/>
  <c r="M16" i="6"/>
  <c r="M48" i="6"/>
  <c r="J71" i="6"/>
  <c r="M64" i="6"/>
  <c r="M56" i="6"/>
  <c r="P59" i="6"/>
  <c r="G73" i="6"/>
  <c r="M71" i="6"/>
  <c r="J53" i="6"/>
  <c r="G77" i="6"/>
  <c r="J27" i="2"/>
  <c r="M19" i="2"/>
  <c r="G22" i="2"/>
  <c r="D77" i="2"/>
  <c r="G53" i="2"/>
  <c r="G16" i="4"/>
  <c r="J24" i="4"/>
  <c r="G25" i="4"/>
  <c r="M28" i="4"/>
  <c r="J18" i="6"/>
  <c r="G23" i="6"/>
  <c r="G22" i="6"/>
  <c r="D48" i="6"/>
  <c r="G45" i="6"/>
  <c r="D77" i="6"/>
  <c r="D73" i="6"/>
  <c r="M59" i="6"/>
  <c r="P60" i="6"/>
  <c r="D58" i="6"/>
  <c r="J77" i="2"/>
  <c r="J77" i="6"/>
  <c r="D27" i="2"/>
  <c r="G19" i="2"/>
  <c r="M18" i="2"/>
  <c r="J59" i="2"/>
  <c r="M63" i="2"/>
  <c r="J80" i="2"/>
  <c r="J28" i="4"/>
  <c r="D24" i="4"/>
  <c r="G28" i="4"/>
  <c r="J16" i="6"/>
  <c r="D18" i="6"/>
  <c r="M21" i="6"/>
  <c r="M18" i="6"/>
  <c r="J47" i="6"/>
  <c r="M58" i="6"/>
  <c r="G60" i="6"/>
  <c r="G71" i="6"/>
  <c r="M79" i="6"/>
  <c r="G23" i="2"/>
  <c r="G20" i="2"/>
  <c r="D78" i="2"/>
  <c r="M57" i="2"/>
  <c r="M69" i="2"/>
  <c r="M27" i="4"/>
  <c r="J12" i="6"/>
  <c r="J27" i="6"/>
  <c r="J23" i="6"/>
  <c r="M26" i="6"/>
  <c r="G51" i="6"/>
  <c r="G24" i="2"/>
  <c r="M26" i="2"/>
  <c r="J69" i="2"/>
  <c r="J63" i="2"/>
  <c r="G57" i="2"/>
  <c r="G69" i="2"/>
  <c r="G27" i="4"/>
  <c r="D12" i="6"/>
  <c r="D27" i="6"/>
  <c r="D23" i="6"/>
  <c r="G26" i="6"/>
  <c r="J24" i="2"/>
  <c r="M24" i="2"/>
  <c r="J72" i="2"/>
  <c r="G72" i="2"/>
  <c r="D51" i="6"/>
  <c r="D47" i="6"/>
  <c r="M47" i="6"/>
  <c r="D24" i="2"/>
  <c r="D72" i="2"/>
  <c r="M61" i="2"/>
  <c r="G47" i="6"/>
  <c r="J61" i="2"/>
  <c r="G61" i="2"/>
  <c r="D16" i="6"/>
  <c r="D61" i="2"/>
  <c r="J20" i="6"/>
  <c r="M20" i="6"/>
  <c r="J26" i="2"/>
  <c r="J22" i="2"/>
  <c r="M23" i="2"/>
  <c r="M20" i="2"/>
  <c r="J78" i="2"/>
  <c r="D25" i="4"/>
  <c r="D21" i="4"/>
  <c r="G21" i="4"/>
  <c r="D13" i="6"/>
  <c r="D20" i="6"/>
  <c r="G27" i="6"/>
  <c r="G20" i="6"/>
  <c r="G53" i="6"/>
  <c r="M51" i="6"/>
  <c r="P53" i="6"/>
  <c r="D53" i="6"/>
  <c r="P43" i="6"/>
  <c r="M43" i="6"/>
  <c r="G43" i="6"/>
  <c r="J43" i="6"/>
  <c r="D56" i="4"/>
  <c r="J56" i="4"/>
  <c r="P56" i="4"/>
  <c r="D58" i="4"/>
  <c r="J58" i="4"/>
  <c r="P58" i="4"/>
  <c r="D60" i="4"/>
  <c r="J60" i="4"/>
  <c r="P60" i="4"/>
  <c r="D62" i="4"/>
  <c r="J62" i="4"/>
  <c r="P62" i="4"/>
  <c r="D64" i="4"/>
  <c r="P64" i="4"/>
  <c r="J64" i="4"/>
  <c r="D65" i="4"/>
  <c r="P65" i="4"/>
  <c r="J65" i="4"/>
  <c r="D66" i="4"/>
  <c r="P66" i="4"/>
  <c r="J66" i="4"/>
  <c r="D67" i="4"/>
  <c r="P67" i="4"/>
  <c r="J67" i="4"/>
  <c r="D68" i="4"/>
  <c r="P68" i="4"/>
  <c r="J68" i="4"/>
  <c r="D70" i="4"/>
  <c r="P70" i="4"/>
  <c r="J70" i="4"/>
  <c r="D71" i="4"/>
  <c r="P71" i="4"/>
  <c r="J71" i="4"/>
  <c r="D72" i="4"/>
  <c r="P72" i="4"/>
  <c r="J72" i="4"/>
  <c r="D73" i="4"/>
  <c r="P73" i="4"/>
  <c r="J73" i="4"/>
  <c r="D74" i="4"/>
  <c r="P74" i="4"/>
  <c r="J74" i="4"/>
  <c r="D75" i="4"/>
  <c r="P75" i="4"/>
  <c r="J75" i="4"/>
  <c r="D76" i="4"/>
  <c r="P76" i="4"/>
  <c r="J76" i="4"/>
  <c r="D77" i="4"/>
  <c r="P77" i="4"/>
  <c r="J77" i="4"/>
  <c r="D78" i="4"/>
  <c r="P78" i="4"/>
  <c r="J78" i="4"/>
  <c r="D79" i="4"/>
  <c r="P79" i="4"/>
  <c r="J79" i="4"/>
  <c r="D80" i="4"/>
  <c r="P80" i="4"/>
  <c r="J80" i="4"/>
  <c r="D81" i="4"/>
  <c r="P81" i="4"/>
  <c r="J81" i="4"/>
  <c r="D82" i="4"/>
  <c r="P82" i="4"/>
  <c r="J82" i="4"/>
  <c r="G56" i="4"/>
  <c r="G58" i="4"/>
  <c r="G60" i="4"/>
  <c r="G62" i="4"/>
  <c r="M64" i="4"/>
  <c r="M66" i="4"/>
  <c r="M68" i="4"/>
  <c r="M70" i="4"/>
  <c r="M72" i="4"/>
  <c r="M74" i="4"/>
  <c r="M76" i="4"/>
  <c r="M78" i="4"/>
  <c r="M80" i="4"/>
  <c r="M82" i="4"/>
  <c r="D57" i="4"/>
  <c r="J57" i="4"/>
  <c r="P57" i="4"/>
  <c r="D59" i="4"/>
  <c r="J59" i="4"/>
  <c r="P59" i="4"/>
  <c r="D61" i="4"/>
  <c r="J61" i="4"/>
  <c r="P61" i="4"/>
  <c r="D63" i="4"/>
  <c r="J63" i="4"/>
  <c r="P63" i="4"/>
  <c r="G64" i="4"/>
  <c r="G65" i="4"/>
  <c r="G66" i="4"/>
  <c r="G67" i="4"/>
  <c r="G68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M56" i="4"/>
  <c r="M57" i="4"/>
  <c r="M58" i="4"/>
  <c r="M59" i="4"/>
  <c r="M60" i="4"/>
  <c r="M61" i="4"/>
  <c r="M62" i="4"/>
  <c r="M63" i="4"/>
  <c r="M65" i="4"/>
  <c r="M67" i="4"/>
  <c r="M71" i="4"/>
  <c r="M73" i="4"/>
  <c r="M75" i="4"/>
  <c r="M77" i="4"/>
  <c r="M79" i="4"/>
  <c r="M81" i="4"/>
  <c r="D47" i="4"/>
  <c r="J47" i="4"/>
  <c r="P47" i="4"/>
  <c r="D49" i="4"/>
  <c r="J49" i="4"/>
  <c r="P49" i="4"/>
  <c r="D51" i="4"/>
  <c r="J51" i="4"/>
  <c r="P51" i="4"/>
  <c r="D53" i="4"/>
  <c r="J53" i="4"/>
  <c r="P53" i="4"/>
  <c r="D55" i="4"/>
  <c r="J55" i="4"/>
  <c r="P55" i="4"/>
  <c r="M47" i="4"/>
  <c r="M49" i="4"/>
  <c r="M51" i="4"/>
  <c r="M53" i="4"/>
  <c r="M55" i="4"/>
  <c r="D46" i="4"/>
  <c r="J46" i="4"/>
  <c r="P46" i="4"/>
  <c r="D48" i="4"/>
  <c r="J48" i="4"/>
  <c r="P48" i="4"/>
  <c r="D50" i="4"/>
  <c r="J50" i="4"/>
  <c r="P50" i="4"/>
  <c r="D52" i="4"/>
  <c r="J52" i="4"/>
  <c r="P52" i="4"/>
  <c r="D54" i="4"/>
  <c r="J54" i="4"/>
  <c r="P54" i="4"/>
  <c r="G46" i="4"/>
  <c r="G47" i="4"/>
  <c r="G48" i="4"/>
  <c r="G49" i="4"/>
  <c r="G50" i="4"/>
  <c r="G51" i="4"/>
  <c r="G52" i="4"/>
  <c r="G53" i="4"/>
  <c r="G54" i="4"/>
  <c r="G55" i="4"/>
  <c r="M45" i="4"/>
  <c r="G45" i="4"/>
  <c r="J45" i="4"/>
  <c r="P45" i="4"/>
  <c r="D45" i="4"/>
  <c r="P48" i="2"/>
  <c r="P44" i="2"/>
  <c r="G50" i="2"/>
  <c r="P46" i="2"/>
  <c r="J79" i="2"/>
  <c r="G79" i="2"/>
  <c r="P79" i="2"/>
  <c r="D79" i="2"/>
  <c r="M49" i="2"/>
  <c r="G49" i="2"/>
  <c r="M47" i="2"/>
  <c r="G47" i="2"/>
  <c r="M45" i="2"/>
  <c r="G45" i="2"/>
  <c r="M43" i="2"/>
  <c r="G43" i="2"/>
  <c r="J49" i="2"/>
  <c r="J47" i="2"/>
  <c r="J45" i="2"/>
  <c r="J43" i="2"/>
  <c r="P50" i="2"/>
  <c r="J50" i="2"/>
  <c r="M48" i="2"/>
  <c r="G48" i="2"/>
  <c r="M46" i="2"/>
  <c r="G46" i="2"/>
  <c r="M44" i="2"/>
  <c r="G44" i="2"/>
  <c r="M50" i="2"/>
  <c r="P49" i="2"/>
  <c r="D49" i="2"/>
  <c r="J48" i="2"/>
  <c r="P47" i="2"/>
  <c r="D47" i="2"/>
  <c r="J46" i="2"/>
  <c r="P45" i="2"/>
  <c r="D45" i="2"/>
  <c r="J44" i="2"/>
  <c r="P43" i="2"/>
  <c r="D43" i="2"/>
  <c r="A31" i="1"/>
  <c r="A30" i="6" s="1"/>
  <c r="A82" i="6" s="1"/>
  <c r="Q40" i="6"/>
  <c r="N40" i="6"/>
  <c r="L40" i="6"/>
  <c r="K40" i="6"/>
  <c r="I40" i="6"/>
  <c r="H40" i="6"/>
  <c r="E40" i="6"/>
  <c r="C40" i="6"/>
  <c r="Q42" i="4"/>
  <c r="O42" i="4"/>
  <c r="N42" i="4"/>
  <c r="K42" i="4"/>
  <c r="I42" i="4"/>
  <c r="H42" i="4"/>
  <c r="F42" i="4"/>
  <c r="E42" i="4"/>
  <c r="C42" i="4"/>
  <c r="Q39" i="2"/>
  <c r="O39" i="2"/>
  <c r="N39" i="2"/>
  <c r="L39" i="2"/>
  <c r="K39" i="2"/>
  <c r="I39" i="2"/>
  <c r="H39" i="2"/>
  <c r="F39" i="2"/>
  <c r="E39" i="2"/>
  <c r="A36" i="3"/>
  <c r="A35" i="6"/>
  <c r="A37" i="5"/>
  <c r="A40" i="6"/>
  <c r="A37" i="6"/>
  <c r="A34" i="6"/>
  <c r="M45" i="5"/>
  <c r="L45" i="5"/>
  <c r="J45" i="5"/>
  <c r="I45" i="5"/>
  <c r="G45" i="5"/>
  <c r="F45" i="5"/>
  <c r="E45" i="5"/>
  <c r="D45" i="5"/>
  <c r="C45" i="5"/>
  <c r="B45" i="5"/>
  <c r="A42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L39" i="5"/>
  <c r="I39" i="5"/>
  <c r="F39" i="5"/>
  <c r="D39" i="5"/>
  <c r="B39" i="5"/>
  <c r="A39" i="5"/>
  <c r="A36" i="5"/>
  <c r="M28" i="5"/>
  <c r="L28" i="5"/>
  <c r="J28" i="5"/>
  <c r="I28" i="5"/>
  <c r="G28" i="5"/>
  <c r="F28" i="5"/>
  <c r="E28" i="5"/>
  <c r="D28" i="5"/>
  <c r="C28" i="5"/>
  <c r="B28" i="5"/>
  <c r="M27" i="5"/>
  <c r="L27" i="5"/>
  <c r="J27" i="5"/>
  <c r="I27" i="5"/>
  <c r="G27" i="5"/>
  <c r="F27" i="5"/>
  <c r="E27" i="5"/>
  <c r="D27" i="5"/>
  <c r="C27" i="5"/>
  <c r="B27" i="5"/>
  <c r="M26" i="5"/>
  <c r="L26" i="5"/>
  <c r="J26" i="5"/>
  <c r="I26" i="5"/>
  <c r="G26" i="5"/>
  <c r="F26" i="5"/>
  <c r="E26" i="5"/>
  <c r="D26" i="5"/>
  <c r="C26" i="5"/>
  <c r="B26" i="5"/>
  <c r="M25" i="5"/>
  <c r="L25" i="5"/>
  <c r="J25" i="5"/>
  <c r="I25" i="5"/>
  <c r="G25" i="5"/>
  <c r="F25" i="5"/>
  <c r="E25" i="5"/>
  <c r="D25" i="5"/>
  <c r="C25" i="5"/>
  <c r="B25" i="5"/>
  <c r="M24" i="5"/>
  <c r="L24" i="5"/>
  <c r="J24" i="5"/>
  <c r="I24" i="5"/>
  <c r="G24" i="5"/>
  <c r="F24" i="5"/>
  <c r="E24" i="5"/>
  <c r="D24" i="5"/>
  <c r="C24" i="5"/>
  <c r="B24" i="5"/>
  <c r="M23" i="5"/>
  <c r="L23" i="5"/>
  <c r="J23" i="5"/>
  <c r="I23" i="5"/>
  <c r="G23" i="5"/>
  <c r="F23" i="5"/>
  <c r="E23" i="5"/>
  <c r="D23" i="5"/>
  <c r="C23" i="5"/>
  <c r="B23" i="5"/>
  <c r="M22" i="5"/>
  <c r="L22" i="5"/>
  <c r="J22" i="5"/>
  <c r="I22" i="5"/>
  <c r="G22" i="5"/>
  <c r="F22" i="5"/>
  <c r="E22" i="5"/>
  <c r="D22" i="5"/>
  <c r="C22" i="5"/>
  <c r="B22" i="5"/>
  <c r="M21" i="5"/>
  <c r="L21" i="5"/>
  <c r="J21" i="5"/>
  <c r="I21" i="5"/>
  <c r="G21" i="5"/>
  <c r="F21" i="5"/>
  <c r="E21" i="5"/>
  <c r="D21" i="5"/>
  <c r="C21" i="5"/>
  <c r="B21" i="5"/>
  <c r="M20" i="5"/>
  <c r="L20" i="5"/>
  <c r="J20" i="5"/>
  <c r="I20" i="5"/>
  <c r="G20" i="5"/>
  <c r="F20" i="5"/>
  <c r="E20" i="5"/>
  <c r="D20" i="5"/>
  <c r="C20" i="5"/>
  <c r="B20" i="5"/>
  <c r="M19" i="5"/>
  <c r="L19" i="5"/>
  <c r="J19" i="5"/>
  <c r="I19" i="5"/>
  <c r="G19" i="5"/>
  <c r="F19" i="5"/>
  <c r="E19" i="5"/>
  <c r="D19" i="5"/>
  <c r="C19" i="5"/>
  <c r="B19" i="5"/>
  <c r="M18" i="5"/>
  <c r="L18" i="5"/>
  <c r="J18" i="5"/>
  <c r="I18" i="5"/>
  <c r="G18" i="5"/>
  <c r="F18" i="5"/>
  <c r="E18" i="5"/>
  <c r="D18" i="5"/>
  <c r="C18" i="5"/>
  <c r="B18" i="5"/>
  <c r="M17" i="5"/>
  <c r="L17" i="5"/>
  <c r="J17" i="5"/>
  <c r="I17" i="5"/>
  <c r="G17" i="5"/>
  <c r="F17" i="5"/>
  <c r="E17" i="5"/>
  <c r="D17" i="5"/>
  <c r="C17" i="5"/>
  <c r="B17" i="5"/>
  <c r="M16" i="5"/>
  <c r="L16" i="5"/>
  <c r="J16" i="5"/>
  <c r="I16" i="5"/>
  <c r="G16" i="5"/>
  <c r="F16" i="5"/>
  <c r="E16" i="5"/>
  <c r="D16" i="5"/>
  <c r="C16" i="5"/>
  <c r="B16" i="5"/>
  <c r="N14" i="5"/>
  <c r="K14" i="5"/>
  <c r="M13" i="5"/>
  <c r="L13" i="5"/>
  <c r="J13" i="5"/>
  <c r="I13" i="5"/>
  <c r="G13" i="5"/>
  <c r="F13" i="5"/>
  <c r="E13" i="5"/>
  <c r="D13" i="5"/>
  <c r="C13" i="5"/>
  <c r="B13" i="5"/>
  <c r="M12" i="5"/>
  <c r="L12" i="5"/>
  <c r="J12" i="5"/>
  <c r="I12" i="5"/>
  <c r="G12" i="5"/>
  <c r="F12" i="5"/>
  <c r="E12" i="5"/>
  <c r="D12" i="5"/>
  <c r="C12" i="5"/>
  <c r="B12" i="5"/>
  <c r="M11" i="5"/>
  <c r="L11" i="5"/>
  <c r="J11" i="5"/>
  <c r="I11" i="5"/>
  <c r="G11" i="5"/>
  <c r="F11" i="5"/>
  <c r="E11" i="5"/>
  <c r="D11" i="5"/>
  <c r="C11" i="5"/>
  <c r="B11" i="5"/>
  <c r="M10" i="5"/>
  <c r="L10" i="5"/>
  <c r="J10" i="5"/>
  <c r="I10" i="5"/>
  <c r="G10" i="5"/>
  <c r="F10" i="5"/>
  <c r="E10" i="5"/>
  <c r="D10" i="5"/>
  <c r="C10" i="5"/>
  <c r="B10" i="5"/>
  <c r="M6" i="5"/>
  <c r="M42" i="5" s="1"/>
  <c r="L6" i="5"/>
  <c r="L42" i="5" s="1"/>
  <c r="J6" i="5"/>
  <c r="J42" i="5" s="1"/>
  <c r="I6" i="5"/>
  <c r="I42" i="5" s="1"/>
  <c r="G6" i="5"/>
  <c r="G42" i="5" s="1"/>
  <c r="F6" i="5"/>
  <c r="F42" i="5" s="1"/>
  <c r="E6" i="5"/>
  <c r="E42" i="5" s="1"/>
  <c r="D6" i="5"/>
  <c r="D42" i="5" s="1"/>
  <c r="C6" i="5"/>
  <c r="C42" i="5" s="1"/>
  <c r="B6" i="5"/>
  <c r="B42" i="5" s="1"/>
  <c r="A42" i="4"/>
  <c r="A39" i="4"/>
  <c r="A36" i="4"/>
  <c r="M45" i="3"/>
  <c r="L45" i="3"/>
  <c r="J45" i="3"/>
  <c r="I45" i="3"/>
  <c r="G45" i="3"/>
  <c r="F45" i="3"/>
  <c r="E45" i="3"/>
  <c r="D45" i="3"/>
  <c r="C45" i="3"/>
  <c r="B45" i="3"/>
  <c r="A42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L39" i="3"/>
  <c r="I39" i="3"/>
  <c r="F39" i="3"/>
  <c r="D39" i="3"/>
  <c r="B39" i="3"/>
  <c r="A39" i="3"/>
  <c r="M28" i="3"/>
  <c r="L28" i="3"/>
  <c r="J28" i="3"/>
  <c r="I28" i="3"/>
  <c r="G28" i="3"/>
  <c r="F28" i="3"/>
  <c r="E28" i="3"/>
  <c r="D28" i="3"/>
  <c r="C28" i="3"/>
  <c r="B28" i="3"/>
  <c r="M27" i="3"/>
  <c r="L27" i="3"/>
  <c r="J27" i="3"/>
  <c r="I27" i="3"/>
  <c r="G27" i="3"/>
  <c r="F27" i="3"/>
  <c r="E27" i="3"/>
  <c r="D27" i="3"/>
  <c r="C27" i="3"/>
  <c r="B27" i="3"/>
  <c r="M26" i="3"/>
  <c r="L26" i="3"/>
  <c r="J26" i="3"/>
  <c r="I26" i="3"/>
  <c r="G26" i="3"/>
  <c r="F26" i="3"/>
  <c r="E26" i="3"/>
  <c r="D26" i="3"/>
  <c r="C26" i="3"/>
  <c r="B26" i="3"/>
  <c r="M25" i="3"/>
  <c r="L25" i="3"/>
  <c r="J25" i="3"/>
  <c r="I25" i="3"/>
  <c r="G25" i="3"/>
  <c r="F25" i="3"/>
  <c r="E25" i="3"/>
  <c r="D25" i="3"/>
  <c r="C25" i="3"/>
  <c r="B25" i="3"/>
  <c r="M24" i="3"/>
  <c r="L24" i="3"/>
  <c r="J24" i="3"/>
  <c r="I24" i="3"/>
  <c r="G24" i="3"/>
  <c r="F24" i="3"/>
  <c r="E24" i="3"/>
  <c r="D24" i="3"/>
  <c r="C24" i="3"/>
  <c r="B24" i="3"/>
  <c r="M23" i="3"/>
  <c r="L23" i="3"/>
  <c r="J23" i="3"/>
  <c r="I23" i="3"/>
  <c r="G23" i="3"/>
  <c r="F23" i="3"/>
  <c r="E23" i="3"/>
  <c r="D23" i="3"/>
  <c r="C23" i="3"/>
  <c r="B23" i="3"/>
  <c r="M22" i="3"/>
  <c r="L22" i="3"/>
  <c r="J22" i="3"/>
  <c r="I22" i="3"/>
  <c r="G22" i="3"/>
  <c r="F22" i="3"/>
  <c r="E22" i="3"/>
  <c r="D22" i="3"/>
  <c r="C22" i="3"/>
  <c r="B22" i="3"/>
  <c r="M21" i="3"/>
  <c r="L21" i="3"/>
  <c r="J21" i="3"/>
  <c r="I21" i="3"/>
  <c r="G21" i="3"/>
  <c r="F21" i="3"/>
  <c r="E21" i="3"/>
  <c r="D21" i="3"/>
  <c r="C21" i="3"/>
  <c r="B21" i="3"/>
  <c r="M20" i="3"/>
  <c r="L20" i="3"/>
  <c r="J20" i="3"/>
  <c r="I20" i="3"/>
  <c r="G20" i="3"/>
  <c r="F20" i="3"/>
  <c r="E20" i="3"/>
  <c r="D20" i="3"/>
  <c r="C20" i="3"/>
  <c r="B20" i="3"/>
  <c r="M19" i="3"/>
  <c r="L19" i="3"/>
  <c r="J19" i="3"/>
  <c r="I19" i="3"/>
  <c r="G19" i="3"/>
  <c r="F19" i="3"/>
  <c r="E19" i="3"/>
  <c r="D19" i="3"/>
  <c r="C19" i="3"/>
  <c r="B19" i="3"/>
  <c r="M18" i="3"/>
  <c r="L18" i="3"/>
  <c r="J18" i="3"/>
  <c r="I18" i="3"/>
  <c r="G18" i="3"/>
  <c r="F18" i="3"/>
  <c r="E18" i="3"/>
  <c r="D18" i="3"/>
  <c r="C18" i="3"/>
  <c r="B18" i="3"/>
  <c r="M17" i="3"/>
  <c r="L17" i="3"/>
  <c r="J17" i="3"/>
  <c r="I17" i="3"/>
  <c r="G17" i="3"/>
  <c r="F17" i="3"/>
  <c r="E17" i="3"/>
  <c r="D17" i="3"/>
  <c r="C17" i="3"/>
  <c r="B17" i="3"/>
  <c r="M16" i="3"/>
  <c r="L16" i="3"/>
  <c r="J16" i="3"/>
  <c r="I16" i="3"/>
  <c r="G16" i="3"/>
  <c r="F16" i="3"/>
  <c r="E16" i="3"/>
  <c r="D16" i="3"/>
  <c r="C16" i="3"/>
  <c r="B16" i="3"/>
  <c r="N14" i="3"/>
  <c r="K14" i="3"/>
  <c r="M13" i="3"/>
  <c r="L13" i="3"/>
  <c r="J13" i="3"/>
  <c r="I13" i="3"/>
  <c r="G13" i="3"/>
  <c r="F13" i="3"/>
  <c r="E13" i="3"/>
  <c r="D13" i="3"/>
  <c r="C13" i="3"/>
  <c r="B13" i="3"/>
  <c r="M12" i="3"/>
  <c r="L12" i="3"/>
  <c r="J12" i="3"/>
  <c r="I12" i="3"/>
  <c r="G12" i="3"/>
  <c r="F12" i="3"/>
  <c r="E12" i="3"/>
  <c r="D12" i="3"/>
  <c r="C12" i="3"/>
  <c r="B12" i="3"/>
  <c r="M11" i="3"/>
  <c r="L11" i="3"/>
  <c r="J11" i="3"/>
  <c r="I11" i="3"/>
  <c r="G11" i="3"/>
  <c r="F11" i="3"/>
  <c r="E11" i="3"/>
  <c r="D11" i="3"/>
  <c r="C11" i="3"/>
  <c r="B11" i="3"/>
  <c r="M10" i="3"/>
  <c r="L10" i="3"/>
  <c r="J10" i="3"/>
  <c r="I10" i="3"/>
  <c r="G10" i="3"/>
  <c r="F10" i="3"/>
  <c r="E10" i="3"/>
  <c r="D10" i="3"/>
  <c r="C10" i="3"/>
  <c r="B10" i="3"/>
  <c r="M6" i="3"/>
  <c r="M42" i="3" s="1"/>
  <c r="L6" i="3"/>
  <c r="L42" i="3" s="1"/>
  <c r="J6" i="3"/>
  <c r="J42" i="3" s="1"/>
  <c r="I6" i="3"/>
  <c r="I42" i="3" s="1"/>
  <c r="G6" i="3"/>
  <c r="G42" i="3" s="1"/>
  <c r="F6" i="3"/>
  <c r="F42" i="3" s="1"/>
  <c r="E6" i="3"/>
  <c r="E42" i="3" s="1"/>
  <c r="D6" i="3"/>
  <c r="D42" i="3" s="1"/>
  <c r="C6" i="3"/>
  <c r="C42" i="3" s="1"/>
  <c r="B6" i="3"/>
  <c r="B42" i="3" s="1"/>
  <c r="A34" i="2"/>
  <c r="A36" i="2"/>
  <c r="A39" i="2"/>
  <c r="B7" i="1"/>
  <c r="B42" i="1" s="1"/>
  <c r="C7" i="1"/>
  <c r="C42" i="1" s="1"/>
  <c r="D7" i="1"/>
  <c r="D42" i="1" s="1"/>
  <c r="E7" i="1"/>
  <c r="E42" i="1" s="1"/>
  <c r="F7" i="1"/>
  <c r="F42" i="1" s="1"/>
  <c r="G7" i="1"/>
  <c r="G42" i="1" s="1"/>
  <c r="I7" i="1"/>
  <c r="I42" i="1" s="1"/>
  <c r="J7" i="1"/>
  <c r="J42" i="1" s="1"/>
  <c r="L7" i="1"/>
  <c r="L42" i="1" s="1"/>
  <c r="M7" i="1"/>
  <c r="M42" i="1" s="1"/>
  <c r="B11" i="1"/>
  <c r="C11" i="1"/>
  <c r="D11" i="1"/>
  <c r="E11" i="1"/>
  <c r="F11" i="1"/>
  <c r="G11" i="1"/>
  <c r="I11" i="1"/>
  <c r="J11" i="1"/>
  <c r="L11" i="1"/>
  <c r="M11" i="1"/>
  <c r="B12" i="1"/>
  <c r="C12" i="1"/>
  <c r="D12" i="1"/>
  <c r="E12" i="1"/>
  <c r="F12" i="1"/>
  <c r="G12" i="1"/>
  <c r="I12" i="1"/>
  <c r="J12" i="1"/>
  <c r="L12" i="1"/>
  <c r="M12" i="1"/>
  <c r="B13" i="1"/>
  <c r="C13" i="1"/>
  <c r="D13" i="1"/>
  <c r="E13" i="1"/>
  <c r="F13" i="1"/>
  <c r="G13" i="1"/>
  <c r="I13" i="1"/>
  <c r="J13" i="1"/>
  <c r="L13" i="1"/>
  <c r="M13" i="1"/>
  <c r="B14" i="1"/>
  <c r="C14" i="1"/>
  <c r="D14" i="1"/>
  <c r="E14" i="1"/>
  <c r="F14" i="1"/>
  <c r="G14" i="1"/>
  <c r="I14" i="1"/>
  <c r="J14" i="1"/>
  <c r="L14" i="1"/>
  <c r="M14" i="1"/>
  <c r="K15" i="1"/>
  <c r="N15" i="1"/>
  <c r="B17" i="1"/>
  <c r="C17" i="1"/>
  <c r="D17" i="1"/>
  <c r="E17" i="1"/>
  <c r="F17" i="1"/>
  <c r="G17" i="1"/>
  <c r="I17" i="1"/>
  <c r="J17" i="1"/>
  <c r="L17" i="1"/>
  <c r="M17" i="1"/>
  <c r="B18" i="1"/>
  <c r="C18" i="1"/>
  <c r="D18" i="1"/>
  <c r="E18" i="1"/>
  <c r="F18" i="1"/>
  <c r="G18" i="1"/>
  <c r="I18" i="1"/>
  <c r="J18" i="1"/>
  <c r="L18" i="1"/>
  <c r="M18" i="1"/>
  <c r="B19" i="1"/>
  <c r="C19" i="1"/>
  <c r="D19" i="1"/>
  <c r="E19" i="1"/>
  <c r="F19" i="1"/>
  <c r="G19" i="1"/>
  <c r="I19" i="1"/>
  <c r="J19" i="1"/>
  <c r="L19" i="1"/>
  <c r="M19" i="1"/>
  <c r="B20" i="1"/>
  <c r="C20" i="1"/>
  <c r="D20" i="1"/>
  <c r="E20" i="1"/>
  <c r="F20" i="1"/>
  <c r="G20" i="1"/>
  <c r="I20" i="1"/>
  <c r="J20" i="1"/>
  <c r="L20" i="1"/>
  <c r="M20" i="1"/>
  <c r="B21" i="1"/>
  <c r="C21" i="1"/>
  <c r="D21" i="1"/>
  <c r="E21" i="1"/>
  <c r="F21" i="1"/>
  <c r="G21" i="1"/>
  <c r="I21" i="1"/>
  <c r="J21" i="1"/>
  <c r="L21" i="1"/>
  <c r="M21" i="1"/>
  <c r="B22" i="1"/>
  <c r="C22" i="1"/>
  <c r="D22" i="1"/>
  <c r="E22" i="1"/>
  <c r="F22" i="1"/>
  <c r="G22" i="1"/>
  <c r="I22" i="1"/>
  <c r="J22" i="1"/>
  <c r="L22" i="1"/>
  <c r="M22" i="1"/>
  <c r="B23" i="1"/>
  <c r="C23" i="1"/>
  <c r="D23" i="1"/>
  <c r="E23" i="1"/>
  <c r="F23" i="1"/>
  <c r="G23" i="1"/>
  <c r="I23" i="1"/>
  <c r="J23" i="1"/>
  <c r="L23" i="1"/>
  <c r="M23" i="1"/>
  <c r="B24" i="1"/>
  <c r="C24" i="1"/>
  <c r="D24" i="1"/>
  <c r="E24" i="1"/>
  <c r="F24" i="1"/>
  <c r="G24" i="1"/>
  <c r="I24" i="1"/>
  <c r="J24" i="1"/>
  <c r="L24" i="1"/>
  <c r="M24" i="1"/>
  <c r="B25" i="1"/>
  <c r="C25" i="1"/>
  <c r="D25" i="1"/>
  <c r="E25" i="1"/>
  <c r="F25" i="1"/>
  <c r="G25" i="1"/>
  <c r="I25" i="1"/>
  <c r="J25" i="1"/>
  <c r="L25" i="1"/>
  <c r="M25" i="1"/>
  <c r="B26" i="1"/>
  <c r="C26" i="1"/>
  <c r="D26" i="1"/>
  <c r="E26" i="1"/>
  <c r="F26" i="1"/>
  <c r="G26" i="1"/>
  <c r="I26" i="1"/>
  <c r="J26" i="1"/>
  <c r="L26" i="1"/>
  <c r="M26" i="1"/>
  <c r="B27" i="1"/>
  <c r="C27" i="1"/>
  <c r="D27" i="1"/>
  <c r="E27" i="1"/>
  <c r="F27" i="1"/>
  <c r="G27" i="1"/>
  <c r="I27" i="1"/>
  <c r="J27" i="1"/>
  <c r="L27" i="1"/>
  <c r="M27" i="1"/>
  <c r="B28" i="1"/>
  <c r="C28" i="1"/>
  <c r="D28" i="1"/>
  <c r="E28" i="1"/>
  <c r="F28" i="1"/>
  <c r="G28" i="1"/>
  <c r="I28" i="1"/>
  <c r="J28" i="1"/>
  <c r="L28" i="1"/>
  <c r="M28" i="1"/>
  <c r="B29" i="1"/>
  <c r="C29" i="1"/>
  <c r="D29" i="1"/>
  <c r="E29" i="1"/>
  <c r="F29" i="1"/>
  <c r="G29" i="1"/>
  <c r="I29" i="1"/>
  <c r="J29" i="1"/>
  <c r="L29" i="1"/>
  <c r="M29" i="1"/>
  <c r="A37" i="1"/>
  <c r="A39" i="1"/>
  <c r="B39" i="1"/>
  <c r="D39" i="1"/>
  <c r="F39" i="1"/>
  <c r="I39" i="1"/>
  <c r="L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2" i="1"/>
  <c r="B45" i="1"/>
  <c r="C45" i="1"/>
  <c r="D45" i="1"/>
  <c r="E45" i="1"/>
  <c r="F45" i="1"/>
  <c r="G45" i="1"/>
  <c r="I45" i="1"/>
  <c r="J45" i="1"/>
  <c r="L45" i="1"/>
  <c r="M45" i="1"/>
  <c r="B46" i="1"/>
  <c r="C46" i="1"/>
  <c r="D46" i="1"/>
  <c r="E46" i="1"/>
  <c r="F46" i="1"/>
  <c r="G46" i="1"/>
  <c r="I46" i="1"/>
  <c r="J46" i="1"/>
  <c r="L46" i="1"/>
  <c r="M46" i="1"/>
  <c r="B47" i="1"/>
  <c r="C47" i="1"/>
  <c r="D47" i="1"/>
  <c r="E47" i="1"/>
  <c r="F47" i="1"/>
  <c r="G47" i="1"/>
  <c r="I47" i="1"/>
  <c r="J47" i="1"/>
  <c r="L47" i="1"/>
  <c r="M47" i="1"/>
  <c r="B48" i="1"/>
  <c r="C48" i="1"/>
  <c r="D48" i="1"/>
  <c r="E48" i="1"/>
  <c r="F48" i="1"/>
  <c r="G48" i="1"/>
  <c r="I48" i="1"/>
  <c r="J48" i="1"/>
  <c r="L48" i="1"/>
  <c r="M48" i="1"/>
  <c r="B49" i="1"/>
  <c r="C49" i="1"/>
  <c r="D49" i="1"/>
  <c r="E49" i="1"/>
  <c r="F49" i="1"/>
  <c r="G49" i="1"/>
  <c r="I49" i="1"/>
  <c r="J49" i="1"/>
  <c r="L49" i="1"/>
  <c r="M49" i="1"/>
  <c r="B50" i="1"/>
  <c r="C50" i="1"/>
  <c r="D50" i="1"/>
  <c r="E50" i="1"/>
  <c r="F50" i="1"/>
  <c r="G50" i="1"/>
  <c r="I50" i="1"/>
  <c r="J50" i="1"/>
  <c r="L50" i="1"/>
  <c r="M50" i="1"/>
  <c r="B51" i="1"/>
  <c r="C51" i="1"/>
  <c r="D51" i="1"/>
  <c r="E51" i="1"/>
  <c r="F51" i="1"/>
  <c r="G51" i="1"/>
  <c r="I51" i="1"/>
  <c r="J51" i="1"/>
  <c r="L51" i="1"/>
  <c r="M51" i="1"/>
  <c r="B52" i="1"/>
  <c r="C52" i="1"/>
  <c r="D52" i="1"/>
  <c r="E52" i="1"/>
  <c r="F52" i="1"/>
  <c r="G52" i="1"/>
  <c r="I52" i="1"/>
  <c r="J52" i="1"/>
  <c r="L52" i="1"/>
  <c r="M52" i="1"/>
  <c r="B53" i="1"/>
  <c r="C53" i="1"/>
  <c r="D53" i="1"/>
  <c r="E53" i="1"/>
  <c r="F53" i="1"/>
  <c r="G53" i="1"/>
  <c r="I53" i="1"/>
  <c r="J53" i="1"/>
  <c r="L53" i="1"/>
  <c r="M53" i="1"/>
  <c r="B54" i="1"/>
  <c r="C54" i="1"/>
  <c r="D54" i="1"/>
  <c r="E54" i="1"/>
  <c r="F54" i="1"/>
  <c r="G54" i="1"/>
  <c r="I54" i="1"/>
  <c r="J54" i="1"/>
  <c r="L54" i="1"/>
  <c r="M54" i="1"/>
  <c r="B55" i="1"/>
  <c r="C55" i="1"/>
  <c r="D55" i="1"/>
  <c r="E55" i="1"/>
  <c r="F55" i="1"/>
  <c r="G55" i="1"/>
  <c r="I55" i="1"/>
  <c r="J55" i="1"/>
  <c r="L55" i="1"/>
  <c r="M55" i="1"/>
  <c r="K69" i="1"/>
  <c r="N69" i="1"/>
  <c r="H11" i="5" l="1"/>
  <c r="H45" i="1"/>
  <c r="N21" i="5"/>
  <c r="N19" i="5"/>
  <c r="N25" i="5"/>
  <c r="D9" i="3"/>
  <c r="O9" i="4"/>
  <c r="D9" i="5"/>
  <c r="B10" i="6"/>
  <c r="P10" i="6" s="1"/>
  <c r="O9" i="6"/>
  <c r="N11" i="5"/>
  <c r="K12" i="5"/>
  <c r="H13" i="5"/>
  <c r="K16" i="5"/>
  <c r="N11" i="3"/>
  <c r="N21" i="3"/>
  <c r="H22" i="1"/>
  <c r="L9" i="3"/>
  <c r="I9" i="3"/>
  <c r="F9" i="3"/>
  <c r="K16" i="3"/>
  <c r="K24" i="3"/>
  <c r="N45" i="3"/>
  <c r="B9" i="5"/>
  <c r="L9" i="5"/>
  <c r="N13" i="5"/>
  <c r="H17" i="5"/>
  <c r="H19" i="5"/>
  <c r="K20" i="5"/>
  <c r="H21" i="5"/>
  <c r="N23" i="5"/>
  <c r="K24" i="5"/>
  <c r="H25" i="5"/>
  <c r="H27" i="5"/>
  <c r="K28" i="5"/>
  <c r="K19" i="1"/>
  <c r="H11" i="1"/>
  <c r="H20" i="1"/>
  <c r="H13" i="1"/>
  <c r="N20" i="1"/>
  <c r="B9" i="3"/>
  <c r="N27" i="5"/>
  <c r="K54" i="1"/>
  <c r="H47" i="1"/>
  <c r="H50" i="1"/>
  <c r="K49" i="1"/>
  <c r="H46" i="1"/>
  <c r="F9" i="2"/>
  <c r="H10" i="5"/>
  <c r="N18" i="1"/>
  <c r="N26" i="1"/>
  <c r="N22" i="1"/>
  <c r="H55" i="1"/>
  <c r="H27" i="1"/>
  <c r="K26" i="1"/>
  <c r="N25" i="1"/>
  <c r="K22" i="1"/>
  <c r="H19" i="1"/>
  <c r="K18" i="1"/>
  <c r="H14" i="1"/>
  <c r="H23" i="1"/>
  <c r="N21" i="1"/>
  <c r="B10" i="4"/>
  <c r="D10" i="4" s="1"/>
  <c r="H48" i="1"/>
  <c r="N12" i="1"/>
  <c r="N52" i="1"/>
  <c r="B13" i="2"/>
  <c r="P13" i="2" s="1"/>
  <c r="K29" i="1"/>
  <c r="N28" i="1"/>
  <c r="H26" i="1"/>
  <c r="K25" i="1"/>
  <c r="N24" i="1"/>
  <c r="K21" i="1"/>
  <c r="H19" i="3"/>
  <c r="H27" i="3"/>
  <c r="H45" i="3"/>
  <c r="N17" i="5"/>
  <c r="K18" i="5"/>
  <c r="K22" i="5"/>
  <c r="H23" i="5"/>
  <c r="K26" i="5"/>
  <c r="H53" i="1"/>
  <c r="K52" i="1"/>
  <c r="N51" i="1"/>
  <c r="H49" i="1"/>
  <c r="K48" i="1"/>
  <c r="N17" i="1"/>
  <c r="N48" i="1"/>
  <c r="N6" i="5"/>
  <c r="N42" i="5" s="1"/>
  <c r="N29" i="1"/>
  <c r="L9" i="4"/>
  <c r="B13" i="4"/>
  <c r="J13" i="4" s="1"/>
  <c r="L9" i="6"/>
  <c r="H52" i="1"/>
  <c r="K17" i="1"/>
  <c r="H29" i="1"/>
  <c r="K28" i="1"/>
  <c r="H25" i="1"/>
  <c r="K24" i="1"/>
  <c r="K12" i="1"/>
  <c r="N11" i="1"/>
  <c r="F9" i="4"/>
  <c r="B11" i="4"/>
  <c r="D11" i="4" s="1"/>
  <c r="F9" i="6"/>
  <c r="K51" i="1"/>
  <c r="F9" i="5"/>
  <c r="H51" i="1"/>
  <c r="N49" i="1"/>
  <c r="H21" i="1"/>
  <c r="K20" i="1"/>
  <c r="N19" i="1"/>
  <c r="H17" i="1"/>
  <c r="I9" i="5"/>
  <c r="H18" i="1"/>
  <c r="H54" i="1"/>
  <c r="H28" i="1"/>
  <c r="H24" i="1"/>
  <c r="H12" i="1"/>
  <c r="K11" i="1"/>
  <c r="I9" i="4"/>
  <c r="B12" i="4"/>
  <c r="D12" i="4" s="1"/>
  <c r="I9" i="6"/>
  <c r="B10" i="1"/>
  <c r="N45" i="5"/>
  <c r="K23" i="1"/>
  <c r="K7" i="1"/>
  <c r="K42" i="1" s="1"/>
  <c r="N7" i="1"/>
  <c r="N42" i="1" s="1"/>
  <c r="N53" i="1"/>
  <c r="N50" i="1"/>
  <c r="I10" i="1"/>
  <c r="K10" i="3"/>
  <c r="H13" i="3"/>
  <c r="N17" i="3"/>
  <c r="K20" i="3"/>
  <c r="H23" i="3"/>
  <c r="N25" i="3"/>
  <c r="K28" i="3"/>
  <c r="K45" i="3"/>
  <c r="H6" i="5"/>
  <c r="H42" i="5" s="1"/>
  <c r="K11" i="5"/>
  <c r="H12" i="5"/>
  <c r="N12" i="5"/>
  <c r="K13" i="5"/>
  <c r="H16" i="5"/>
  <c r="N16" i="5"/>
  <c r="K17" i="5"/>
  <c r="H18" i="5"/>
  <c r="N18" i="5"/>
  <c r="K19" i="5"/>
  <c r="H20" i="5"/>
  <c r="N20" i="5"/>
  <c r="K21" i="5"/>
  <c r="H22" i="5"/>
  <c r="N22" i="5"/>
  <c r="K23" i="5"/>
  <c r="H24" i="5"/>
  <c r="N24" i="5"/>
  <c r="K25" i="5"/>
  <c r="H26" i="5"/>
  <c r="N26" i="5"/>
  <c r="K27" i="5"/>
  <c r="H28" i="5"/>
  <c r="N28" i="5"/>
  <c r="N10" i="5"/>
  <c r="K6" i="5"/>
  <c r="K42" i="5" s="1"/>
  <c r="K10" i="5"/>
  <c r="B11" i="2"/>
  <c r="J11" i="2" s="1"/>
  <c r="I9" i="2"/>
  <c r="H45" i="5"/>
  <c r="C9" i="6"/>
  <c r="A85" i="1"/>
  <c r="A30" i="3"/>
  <c r="A85" i="3" s="1"/>
  <c r="A30" i="5"/>
  <c r="A85" i="5" s="1"/>
  <c r="K53" i="1"/>
  <c r="N47" i="1"/>
  <c r="K47" i="1"/>
  <c r="K45" i="1"/>
  <c r="N27" i="1"/>
  <c r="K13" i="1"/>
  <c r="F10" i="1"/>
  <c r="D10" i="1"/>
  <c r="H11" i="3"/>
  <c r="K12" i="3"/>
  <c r="N13" i="3"/>
  <c r="H17" i="3"/>
  <c r="K18" i="3"/>
  <c r="N19" i="3"/>
  <c r="H21" i="3"/>
  <c r="K22" i="3"/>
  <c r="N23" i="3"/>
  <c r="H25" i="3"/>
  <c r="K26" i="3"/>
  <c r="N27" i="3"/>
  <c r="K45" i="5"/>
  <c r="H7" i="1"/>
  <c r="H42" i="1" s="1"/>
  <c r="K6" i="3"/>
  <c r="K42" i="3" s="1"/>
  <c r="H6" i="3"/>
  <c r="H42" i="3" s="1"/>
  <c r="C9" i="4"/>
  <c r="A32" i="4"/>
  <c r="A84" i="4" s="1"/>
  <c r="A30" i="2"/>
  <c r="A82" i="2" s="1"/>
  <c r="K27" i="1"/>
  <c r="N23" i="1"/>
  <c r="K14" i="1"/>
  <c r="L10" i="1"/>
  <c r="B16" i="2"/>
  <c r="G16" i="2" s="1"/>
  <c r="B12" i="2"/>
  <c r="J12" i="2" s="1"/>
  <c r="O9" i="2"/>
  <c r="C9" i="2"/>
  <c r="N55" i="1"/>
  <c r="N54" i="1"/>
  <c r="K50" i="1"/>
  <c r="N46" i="1"/>
  <c r="K46" i="1"/>
  <c r="N45" i="1"/>
  <c r="N6" i="3"/>
  <c r="N42" i="3" s="1"/>
  <c r="H10" i="3"/>
  <c r="N10" i="3"/>
  <c r="K11" i="3"/>
  <c r="H12" i="3"/>
  <c r="N12" i="3"/>
  <c r="K13" i="3"/>
  <c r="H16" i="3"/>
  <c r="N16" i="3"/>
  <c r="K17" i="3"/>
  <c r="H18" i="3"/>
  <c r="N18" i="3"/>
  <c r="K19" i="3"/>
  <c r="H20" i="3"/>
  <c r="N20" i="3"/>
  <c r="K21" i="3"/>
  <c r="H22" i="3"/>
  <c r="N22" i="3"/>
  <c r="K23" i="3"/>
  <c r="H24" i="3"/>
  <c r="N24" i="3"/>
  <c r="K25" i="3"/>
  <c r="H26" i="3"/>
  <c r="N26" i="3"/>
  <c r="K27" i="3"/>
  <c r="H28" i="3"/>
  <c r="N28" i="3"/>
  <c r="L9" i="2"/>
  <c r="N14" i="1"/>
  <c r="K55" i="1"/>
  <c r="N13" i="1"/>
  <c r="B10" i="2"/>
  <c r="P10" i="2" s="1"/>
  <c r="O40" i="6"/>
  <c r="C39" i="2"/>
  <c r="B6" i="2"/>
  <c r="L42" i="4"/>
  <c r="F40" i="6"/>
  <c r="K9" i="5" l="1"/>
  <c r="N9" i="5"/>
  <c r="K9" i="3"/>
  <c r="J10" i="6"/>
  <c r="M13" i="4"/>
  <c r="D10" i="6"/>
  <c r="M10" i="6"/>
  <c r="G10" i="6"/>
  <c r="N9" i="3"/>
  <c r="H9" i="5"/>
  <c r="H9" i="3"/>
  <c r="J11" i="4"/>
  <c r="G13" i="4"/>
  <c r="G12" i="4"/>
  <c r="J12" i="4"/>
  <c r="M12" i="4"/>
  <c r="P12" i="4"/>
  <c r="D13" i="2"/>
  <c r="J13" i="2"/>
  <c r="M11" i="2"/>
  <c r="H10" i="1"/>
  <c r="P11" i="4"/>
  <c r="M13" i="2"/>
  <c r="M11" i="4"/>
  <c r="G11" i="4"/>
  <c r="D13" i="4"/>
  <c r="M10" i="4"/>
  <c r="G10" i="4"/>
  <c r="J10" i="4"/>
  <c r="P10" i="4"/>
  <c r="P13" i="4"/>
  <c r="B9" i="6"/>
  <c r="B6" i="6" s="1"/>
  <c r="D11" i="2"/>
  <c r="B9" i="4"/>
  <c r="G9" i="4" s="1"/>
  <c r="P11" i="2"/>
  <c r="G13" i="2"/>
  <c r="K10" i="1"/>
  <c r="G11" i="2"/>
  <c r="B9" i="2"/>
  <c r="P9" i="2" s="1"/>
  <c r="P16" i="2"/>
  <c r="D12" i="2"/>
  <c r="N10" i="1"/>
  <c r="M12" i="2"/>
  <c r="D16" i="2"/>
  <c r="J16" i="2"/>
  <c r="G12" i="2"/>
  <c r="P12" i="2"/>
  <c r="M16" i="2"/>
  <c r="M10" i="2"/>
  <c r="G10" i="2"/>
  <c r="D10" i="2"/>
  <c r="J10" i="2"/>
  <c r="P6" i="2"/>
  <c r="P39" i="2" s="1"/>
  <c r="B39" i="2"/>
  <c r="D6" i="2"/>
  <c r="D39" i="2" s="1"/>
  <c r="J6" i="2"/>
  <c r="J39" i="2" s="1"/>
  <c r="M6" i="2"/>
  <c r="M39" i="2" s="1"/>
  <c r="G6" i="2"/>
  <c r="G39" i="2" s="1"/>
  <c r="J9" i="4" l="1"/>
  <c r="P9" i="4"/>
  <c r="M9" i="4"/>
  <c r="B6" i="4"/>
  <c r="D9" i="6"/>
  <c r="J9" i="6"/>
  <c r="D9" i="2"/>
  <c r="G9" i="6"/>
  <c r="P9" i="6"/>
  <c r="M9" i="6"/>
  <c r="D9" i="4"/>
  <c r="M9" i="2"/>
  <c r="G9" i="2"/>
  <c r="J9" i="2"/>
  <c r="D6" i="6"/>
  <c r="D40" i="6" s="1"/>
  <c r="M6" i="6"/>
  <c r="M40" i="6" s="1"/>
  <c r="B40" i="6"/>
  <c r="J6" i="6"/>
  <c r="J40" i="6" s="1"/>
  <c r="P6" i="6"/>
  <c r="P40" i="6" s="1"/>
  <c r="G6" i="6"/>
  <c r="G40" i="6" s="1"/>
  <c r="M6" i="4" l="1"/>
  <c r="M42" i="4" s="1"/>
  <c r="D6" i="4"/>
  <c r="D42" i="4" s="1"/>
  <c r="P6" i="4"/>
  <c r="P42" i="4" s="1"/>
  <c r="B42" i="4"/>
  <c r="J6" i="4"/>
  <c r="J42" i="4" s="1"/>
  <c r="G6" i="4"/>
  <c r="G42" i="4" s="1"/>
</calcChain>
</file>

<file path=xl/sharedStrings.xml><?xml version="1.0" encoding="utf-8"?>
<sst xmlns="http://schemas.openxmlformats.org/spreadsheetml/2006/main" count="525" uniqueCount="92">
  <si>
    <t>TSI: Tasa de Subempleo Invisible</t>
  </si>
  <si>
    <t>TSV: Tasa de Subempleo Visible</t>
  </si>
  <si>
    <t>TDA: Tasa de Desempleo Abierto</t>
  </si>
  <si>
    <t>AEP: Años de Estudio Promedio</t>
  </si>
  <si>
    <t>Ocupación</t>
  </si>
  <si>
    <t>Industria manufacturera</t>
  </si>
  <si>
    <t>Rama de Actividad</t>
  </si>
  <si>
    <t>....... Continuación</t>
  </si>
  <si>
    <t>De 65 años y más</t>
  </si>
  <si>
    <t>De 60 a 64 años</t>
  </si>
  <si>
    <t>De 55 a 59 años</t>
  </si>
  <si>
    <t>De 50 a 54 años</t>
  </si>
  <si>
    <t>De 45 a 49 años</t>
  </si>
  <si>
    <t>De 40 a 44 años</t>
  </si>
  <si>
    <t>De 35 a 39 años</t>
  </si>
  <si>
    <t>De 30 a 34 años</t>
  </si>
  <si>
    <t>De 25 a 29 años</t>
  </si>
  <si>
    <t>De 19 a 24 años</t>
  </si>
  <si>
    <t>De 15 a 18 años</t>
  </si>
  <si>
    <t>De 12 a 14 años</t>
  </si>
  <si>
    <t>De 10 a 11 años</t>
  </si>
  <si>
    <t>Rango de Edad</t>
  </si>
  <si>
    <t>Rural</t>
  </si>
  <si>
    <t>Resto urbano</t>
  </si>
  <si>
    <t>San Pedro Sula</t>
  </si>
  <si>
    <t>Distrito Central</t>
  </si>
  <si>
    <t>Urbano</t>
  </si>
  <si>
    <t>Dominio</t>
  </si>
  <si>
    <t>Total</t>
  </si>
  <si>
    <t>TSI</t>
  </si>
  <si>
    <t>AEP</t>
  </si>
  <si>
    <t>No.</t>
  </si>
  <si>
    <t>TSV</t>
  </si>
  <si>
    <t>TDA</t>
  </si>
  <si>
    <t xml:space="preserve">     Subempleo Invisible     </t>
  </si>
  <si>
    <t xml:space="preserve">     Subempleo Visible     </t>
  </si>
  <si>
    <t xml:space="preserve">           Desocupados           </t>
  </si>
  <si>
    <t xml:space="preserve">        Ocupados         </t>
  </si>
  <si>
    <t xml:space="preserve">            PEA            </t>
  </si>
  <si>
    <t>Categorías</t>
  </si>
  <si>
    <t>Cuadro No. 1. Población Económicamente Activa (PEA) en condición de empleo, según dominio, rama de actividad  y ocupación</t>
  </si>
  <si>
    <t>1/ Porcentaje por filas</t>
  </si>
  <si>
    <t>% 1/</t>
  </si>
  <si>
    <t xml:space="preserve">     Desalentados     </t>
  </si>
  <si>
    <t xml:space="preserve">     Potencialmente Activos     </t>
  </si>
  <si>
    <t xml:space="preserve">         Desocupados           </t>
  </si>
  <si>
    <t>Cuadro No. 4.  Población con problemas de empleo y Años de Estudio Promedio (AEP), según dominio, rama de actividad  y ocupación</t>
  </si>
  <si>
    <t>Hombres</t>
  </si>
  <si>
    <t>Mujeres</t>
  </si>
  <si>
    <t>Total Nacional</t>
  </si>
  <si>
    <t>Cuadro No. 2. Población Económicamente Activa (PEA) en condición de empleo, según dominio, rango de edad, rama de actividad  y ocupación</t>
  </si>
  <si>
    <t>HOMBRES</t>
  </si>
  <si>
    <t>% 2/</t>
  </si>
  <si>
    <t>2/ Porcentaje por filas</t>
  </si>
  <si>
    <t>Cuadro No. 3. Población Económicamente Activa (PEA) en condición de empleo, según dominio, rama de actividad  y ocupación</t>
  </si>
  <si>
    <t>Cuadro No. 5  Población con problemas de empleo y Años de Estudio Promedio (AEP), según dominio, rama de actividad  y ocupación</t>
  </si>
  <si>
    <t>Cuadro No. 6.  Población con problemas de empleo y Años de Estudio Promedio (AEP), según dominio, rama de actividad  y ocupación</t>
  </si>
  <si>
    <t>Total Nacional/2</t>
  </si>
  <si>
    <t>Agricultura, ganaderia, silvicultura y pesca</t>
  </si>
  <si>
    <t>Explotacion de minas y canteras</t>
  </si>
  <si>
    <t>Suministro de electricidad, gas, vapor y aire acondicionado</t>
  </si>
  <si>
    <t>Suministro de agua, evacuacion de aguas residuales, gestion de desechos y descontaminacion</t>
  </si>
  <si>
    <t>Construccion</t>
  </si>
  <si>
    <t>Comercio al por mayor y al por menor, reparacion de vehiculos automotores y motocicletas</t>
  </si>
  <si>
    <t>Transporte y almacenamiento</t>
  </si>
  <si>
    <t>Actividades de alojamiento y de servicios de comida</t>
  </si>
  <si>
    <t>Informacion y comunicaciones</t>
  </si>
  <si>
    <t>Actividades finacieras y de seguros</t>
  </si>
  <si>
    <t>Actividades inmobiliarias</t>
  </si>
  <si>
    <t>Actividades profesionales, cientificas y tecnicas</t>
  </si>
  <si>
    <t>Actividades de servicios administrativos y de apoyo</t>
  </si>
  <si>
    <t>Aministracion publica y defensa, planes de seguridad social de afiliacion obligatoria</t>
  </si>
  <si>
    <t>Enseñanza</t>
  </si>
  <si>
    <t>Actividades de atencion de la salud humana y de asistencia social</t>
  </si>
  <si>
    <t>Actividades artisticas, de entretenimiento y recreativas</t>
  </si>
  <si>
    <t>Otras actividades de servicios</t>
  </si>
  <si>
    <t>Actividades de los hogares como empleadores y actividades no diferenciadas de los hogares como productores de bienes y s</t>
  </si>
  <si>
    <t>Actividades de organizaciones y organos extraterritoriales</t>
  </si>
  <si>
    <t>Ocupaciones NO especificadas</t>
  </si>
  <si>
    <t>Busca trabajo por primera vez</t>
  </si>
  <si>
    <t>NS/NR</t>
  </si>
  <si>
    <t>Directores y gerentes</t>
  </si>
  <si>
    <t>Profesionales cientificos e intelectuales</t>
  </si>
  <si>
    <t>Tecnicos y profesionales de nivel medio</t>
  </si>
  <si>
    <t>Personal de apoyo administrativo</t>
  </si>
  <si>
    <t>Trabajadores de los servicios y vendedores de comercios y mercados</t>
  </si>
  <si>
    <t>Agricultores y trabajadores calificados agropecuarios forestales y pesqueros</t>
  </si>
  <si>
    <t>Oficiales, operarios y artesanos de artes mecanicas y de otros oficios</t>
  </si>
  <si>
    <t>Operadores de instalaciones y maquinas y ensambladores</t>
  </si>
  <si>
    <t>Ocupaciones elementales</t>
  </si>
  <si>
    <t>Ocupaciones militares</t>
  </si>
  <si>
    <t>Rama de actividad NO especificadas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</si>
</sst>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_-;_-@_-"/>
    <numFmt numFmtId="168" formatCode="_-[$€]* #,##0.00_-;\-[$€]* #,##0.00_-;_-[$€]* &quot;-&quot;??_-;_-@_-"/>
    <numFmt numFmtId="169" formatCode="0.0"/>
  </numFmts>
  <fonts count="13" x14ac:knownFonts="1">
    <font>
      <sz val="8"/>
      <name val="Arial"/>
    </font>
    <font>
      <sz val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8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</cellStyleXfs>
  <cellXfs count="121">
    <xf numFmtId="0" fontId="0" fillId="0" borderId="0" xfId="0"/>
    <xf numFmtId="0" fontId="2" fillId="0" borderId="0" xfId="0" applyFont="1" applyFill="1" applyBorder="1" applyAlignment="1">
      <alignment horizontal="left" indent="1"/>
    </xf>
    <xf numFmtId="165" fontId="4" fillId="0" borderId="0" xfId="2" applyNumberFormat="1" applyFont="1" applyFill="1" applyBorder="1"/>
    <xf numFmtId="165" fontId="4" fillId="0" borderId="0" xfId="2" applyNumberFormat="1" applyFont="1" applyBorder="1"/>
    <xf numFmtId="166" fontId="4" fillId="0" borderId="0" xfId="2" applyNumberFormat="1" applyFont="1" applyBorder="1"/>
    <xf numFmtId="0" fontId="4" fillId="0" borderId="0" xfId="2" applyNumberFormat="1" applyFont="1" applyBorder="1" applyAlignment="1">
      <alignment horizontal="left" indent="1"/>
    </xf>
    <xf numFmtId="166" fontId="4" fillId="0" borderId="0" xfId="2" applyNumberFormat="1" applyFont="1" applyFill="1" applyBorder="1"/>
    <xf numFmtId="0" fontId="5" fillId="0" borderId="0" xfId="2" applyNumberFormat="1" applyFont="1" applyBorder="1" applyAlignment="1">
      <alignment horizontal="left"/>
    </xf>
    <xf numFmtId="165" fontId="6" fillId="0" borderId="0" xfId="2" applyNumberFormat="1" applyFont="1"/>
    <xf numFmtId="166" fontId="6" fillId="0" borderId="0" xfId="2" applyNumberFormat="1" applyFont="1"/>
    <xf numFmtId="165" fontId="0" fillId="0" borderId="0" xfId="2" applyNumberFormat="1" applyFont="1"/>
    <xf numFmtId="166" fontId="0" fillId="0" borderId="0" xfId="2" applyNumberFormat="1" applyFont="1"/>
    <xf numFmtId="165" fontId="5" fillId="0" borderId="0" xfId="2" applyNumberFormat="1" applyFont="1" applyBorder="1"/>
    <xf numFmtId="166" fontId="5" fillId="0" borderId="0" xfId="2" applyNumberFormat="1" applyFont="1" applyBorder="1"/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/>
    <xf numFmtId="0" fontId="4" fillId="0" borderId="0" xfId="2" applyNumberFormat="1" applyFont="1" applyBorder="1" applyAlignment="1">
      <alignment horizontal="left" indent="2"/>
    </xf>
    <xf numFmtId="167" fontId="8" fillId="0" borderId="0" xfId="0" applyNumberFormat="1" applyFont="1" applyFill="1"/>
    <xf numFmtId="166" fontId="1" fillId="0" borderId="0" xfId="2" applyNumberFormat="1" applyFont="1"/>
    <xf numFmtId="165" fontId="4" fillId="0" borderId="0" xfId="2" applyNumberFormat="1" applyFont="1"/>
    <xf numFmtId="166" fontId="4" fillId="0" borderId="0" xfId="2" applyNumberFormat="1" applyFont="1"/>
    <xf numFmtId="165" fontId="1" fillId="0" borderId="0" xfId="2" applyNumberFormat="1" applyFont="1"/>
    <xf numFmtId="164" fontId="0" fillId="0" borderId="0" xfId="0" applyNumberFormat="1"/>
    <xf numFmtId="165" fontId="9" fillId="0" borderId="0" xfId="2" applyNumberFormat="1" applyFont="1"/>
    <xf numFmtId="166" fontId="9" fillId="0" borderId="0" xfId="2" applyNumberFormat="1" applyFont="1"/>
    <xf numFmtId="0" fontId="9" fillId="0" borderId="1" xfId="0" applyFont="1" applyBorder="1" applyAlignment="1">
      <alignment horizontal="center" vertical="center"/>
    </xf>
    <xf numFmtId="164" fontId="1" fillId="0" borderId="0" xfId="0" applyNumberFormat="1" applyFont="1"/>
    <xf numFmtId="0" fontId="9" fillId="0" borderId="0" xfId="0" applyFont="1"/>
    <xf numFmtId="0" fontId="5" fillId="0" borderId="0" xfId="0" applyFont="1"/>
    <xf numFmtId="0" fontId="4" fillId="0" borderId="0" xfId="0" applyFont="1"/>
    <xf numFmtId="0" fontId="1" fillId="0" borderId="0" xfId="8"/>
    <xf numFmtId="0" fontId="5" fillId="0" borderId="1" xfId="8" applyFont="1" applyBorder="1" applyAlignment="1">
      <alignment horizontal="center"/>
    </xf>
    <xf numFmtId="0" fontId="1" fillId="0" borderId="0" xfId="8" applyFont="1" applyBorder="1"/>
    <xf numFmtId="0" fontId="1" fillId="0" borderId="0" xfId="2" applyNumberFormat="1" applyFont="1" applyBorder="1" applyAlignment="1">
      <alignment horizontal="left" indent="1"/>
    </xf>
    <xf numFmtId="166" fontId="1" fillId="0" borderId="0" xfId="2" applyNumberFormat="1" applyFont="1" applyBorder="1"/>
    <xf numFmtId="165" fontId="1" fillId="0" borderId="0" xfId="2" applyNumberFormat="1" applyFont="1" applyBorder="1"/>
    <xf numFmtId="0" fontId="1" fillId="0" borderId="0" xfId="2" applyNumberFormat="1" applyFont="1" applyBorder="1" applyAlignment="1">
      <alignment horizontal="left" indent="2"/>
    </xf>
    <xf numFmtId="166" fontId="1" fillId="0" borderId="0" xfId="2" applyNumberFormat="1" applyFont="1" applyFill="1" applyBorder="1"/>
    <xf numFmtId="165" fontId="1" fillId="0" borderId="0" xfId="2" applyNumberFormat="1" applyFont="1" applyFill="1" applyBorder="1"/>
    <xf numFmtId="166" fontId="3" fillId="0" borderId="0" xfId="2" applyNumberFormat="1" applyFont="1"/>
    <xf numFmtId="165" fontId="3" fillId="0" borderId="0" xfId="2" applyNumberFormat="1" applyFont="1"/>
    <xf numFmtId="0" fontId="2" fillId="0" borderId="0" xfId="8" applyFont="1" applyFill="1" applyBorder="1" applyAlignment="1">
      <alignment horizontal="left" indent="1"/>
    </xf>
    <xf numFmtId="0" fontId="1" fillId="0" borderId="0" xfId="8" applyFont="1"/>
    <xf numFmtId="0" fontId="5" fillId="0" borderId="1" xfId="8" applyFont="1" applyBorder="1" applyAlignment="1">
      <alignment horizontal="center" vertical="center"/>
    </xf>
    <xf numFmtId="0" fontId="5" fillId="0" borderId="0" xfId="8" applyFont="1"/>
    <xf numFmtId="166" fontId="5" fillId="0" borderId="0" xfId="2" applyNumberFormat="1" applyFont="1"/>
    <xf numFmtId="165" fontId="5" fillId="0" borderId="0" xfId="2" applyNumberFormat="1" applyFont="1"/>
    <xf numFmtId="164" fontId="1" fillId="0" borderId="0" xfId="8" applyNumberFormat="1" applyFont="1"/>
    <xf numFmtId="164" fontId="1" fillId="0" borderId="0" xfId="8" applyNumberFormat="1"/>
    <xf numFmtId="0" fontId="4" fillId="0" borderId="1" xfId="2" applyNumberFormat="1" applyFont="1" applyBorder="1" applyAlignment="1">
      <alignment horizontal="left" indent="1"/>
    </xf>
    <xf numFmtId="166" fontId="4" fillId="0" borderId="1" xfId="2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164" fontId="4" fillId="0" borderId="1" xfId="2" applyNumberFormat="1" applyFont="1" applyBorder="1"/>
    <xf numFmtId="0" fontId="0" fillId="0" borderId="1" xfId="0" applyBorder="1"/>
    <xf numFmtId="165" fontId="4" fillId="0" borderId="1" xfId="2" applyNumberFormat="1" applyFont="1" applyFill="1" applyBorder="1"/>
    <xf numFmtId="0" fontId="5" fillId="0" borderId="0" xfId="3" applyNumberFormat="1" applyFont="1" applyBorder="1" applyAlignment="1">
      <alignment horizontal="left"/>
    </xf>
    <xf numFmtId="0" fontId="1" fillId="0" borderId="0" xfId="3" applyNumberFormat="1" applyFont="1" applyBorder="1" applyAlignment="1">
      <alignment horizontal="left" indent="1"/>
    </xf>
    <xf numFmtId="0" fontId="1" fillId="0" borderId="0" xfId="3" applyNumberFormat="1" applyFont="1" applyBorder="1" applyAlignment="1">
      <alignment horizontal="left" indent="2"/>
    </xf>
    <xf numFmtId="0" fontId="5" fillId="0" borderId="0" xfId="4" applyNumberFormat="1" applyFont="1" applyBorder="1" applyAlignment="1">
      <alignment horizontal="left"/>
    </xf>
    <xf numFmtId="0" fontId="1" fillId="0" borderId="0" xfId="4" applyNumberFormat="1" applyFont="1" applyBorder="1" applyAlignment="1">
      <alignment horizontal="left" indent="1"/>
    </xf>
    <xf numFmtId="0" fontId="1" fillId="0" borderId="0" xfId="4" applyNumberFormat="1" applyFont="1" applyBorder="1" applyAlignment="1">
      <alignment horizontal="left" indent="2"/>
    </xf>
    <xf numFmtId="0" fontId="1" fillId="0" borderId="1" xfId="4" applyNumberFormat="1" applyFont="1" applyBorder="1" applyAlignment="1">
      <alignment horizontal="left" indent="1"/>
    </xf>
    <xf numFmtId="0" fontId="5" fillId="0" borderId="0" xfId="5" applyNumberFormat="1" applyFont="1" applyBorder="1" applyAlignment="1">
      <alignment horizontal="left"/>
    </xf>
    <xf numFmtId="0" fontId="1" fillId="0" borderId="0" xfId="5" applyNumberFormat="1" applyFont="1" applyBorder="1" applyAlignment="1">
      <alignment horizontal="left" indent="1"/>
    </xf>
    <xf numFmtId="0" fontId="1" fillId="0" borderId="0" xfId="5" applyNumberFormat="1" applyFont="1" applyBorder="1" applyAlignment="1">
      <alignment horizontal="left" indent="2"/>
    </xf>
    <xf numFmtId="0" fontId="1" fillId="0" borderId="1" xfId="2" applyNumberFormat="1" applyFont="1" applyBorder="1" applyAlignment="1">
      <alignment horizontal="left" indent="1"/>
    </xf>
    <xf numFmtId="166" fontId="1" fillId="0" borderId="1" xfId="2" applyNumberFormat="1" applyFont="1" applyBorder="1"/>
    <xf numFmtId="0" fontId="1" fillId="0" borderId="1" xfId="8" applyFont="1" applyBorder="1"/>
    <xf numFmtId="2" fontId="1" fillId="0" borderId="1" xfId="8" applyNumberFormat="1" applyFont="1" applyBorder="1"/>
    <xf numFmtId="164" fontId="1" fillId="0" borderId="1" xfId="2" applyNumberFormat="1" applyFont="1" applyBorder="1"/>
    <xf numFmtId="0" fontId="1" fillId="0" borderId="1" xfId="8" applyBorder="1"/>
    <xf numFmtId="165" fontId="1" fillId="0" borderId="1" xfId="2" applyNumberFormat="1" applyFont="1" applyFill="1" applyBorder="1"/>
    <xf numFmtId="0" fontId="4" fillId="0" borderId="1" xfId="0" applyFont="1" applyBorder="1" applyAlignment="1">
      <alignment horizontal="left" indent="1"/>
    </xf>
    <xf numFmtId="165" fontId="1" fillId="0" borderId="1" xfId="0" applyNumberFormat="1" applyFont="1" applyBorder="1"/>
    <xf numFmtId="169" fontId="1" fillId="0" borderId="1" xfId="0" applyNumberFormat="1" applyFont="1" applyBorder="1"/>
    <xf numFmtId="165" fontId="1" fillId="0" borderId="1" xfId="2" applyNumberFormat="1" applyFont="1" applyBorder="1"/>
    <xf numFmtId="0" fontId="1" fillId="0" borderId="1" xfId="0" applyFont="1" applyBorder="1"/>
    <xf numFmtId="0" fontId="1" fillId="0" borderId="1" xfId="8" applyFont="1" applyBorder="1" applyAlignment="1">
      <alignment horizontal="left" indent="1"/>
    </xf>
    <xf numFmtId="165" fontId="1" fillId="0" borderId="1" xfId="8" applyNumberFormat="1" applyFont="1" applyBorder="1"/>
    <xf numFmtId="169" fontId="1" fillId="0" borderId="1" xfId="8" applyNumberFormat="1" applyFont="1" applyBorder="1"/>
    <xf numFmtId="0" fontId="5" fillId="0" borderId="0" xfId="6" applyNumberFormat="1" applyFont="1" applyBorder="1" applyAlignment="1">
      <alignment horizontal="left"/>
    </xf>
    <xf numFmtId="0" fontId="1" fillId="0" borderId="0" xfId="6" applyNumberFormat="1" applyFont="1" applyBorder="1" applyAlignment="1">
      <alignment horizontal="left" indent="1"/>
    </xf>
    <xf numFmtId="0" fontId="1" fillId="0" borderId="0" xfId="6" applyNumberFormat="1" applyFont="1" applyBorder="1" applyAlignment="1">
      <alignment horizontal="left" indent="2"/>
    </xf>
    <xf numFmtId="0" fontId="5" fillId="0" borderId="1" xfId="0" applyFont="1" applyBorder="1" applyAlignment="1">
      <alignment horizontal="center" vertical="center"/>
    </xf>
    <xf numFmtId="166" fontId="5" fillId="0" borderId="0" xfId="2" applyNumberFormat="1" applyFont="1" applyFill="1" applyBorder="1"/>
    <xf numFmtId="165" fontId="5" fillId="0" borderId="0" xfId="2" applyNumberFormat="1" applyFont="1" applyFill="1" applyBorder="1"/>
    <xf numFmtId="0" fontId="0" fillId="0" borderId="0" xfId="0" applyFill="1"/>
    <xf numFmtId="166" fontId="0" fillId="0" borderId="0" xfId="2" applyNumberFormat="1" applyFont="1" applyFill="1"/>
    <xf numFmtId="165" fontId="0" fillId="0" borderId="0" xfId="2" applyNumberFormat="1" applyFont="1" applyFill="1"/>
    <xf numFmtId="166" fontId="6" fillId="0" borderId="0" xfId="2" applyNumberFormat="1" applyFont="1" applyFill="1"/>
    <xf numFmtId="165" fontId="6" fillId="0" borderId="0" xfId="2" applyNumberFormat="1" applyFont="1" applyFill="1"/>
    <xf numFmtId="0" fontId="1" fillId="0" borderId="0" xfId="8" applyFill="1"/>
    <xf numFmtId="166" fontId="9" fillId="0" borderId="0" xfId="2" applyNumberFormat="1" applyFont="1" applyFill="1"/>
    <xf numFmtId="165" fontId="9" fillId="0" borderId="0" xfId="2" applyNumberFormat="1" applyFont="1" applyFill="1"/>
    <xf numFmtId="166" fontId="1" fillId="0" borderId="0" xfId="2" applyNumberFormat="1" applyFont="1" applyFill="1"/>
    <xf numFmtId="165" fontId="5" fillId="0" borderId="0" xfId="2" applyNumberFormat="1" applyFont="1" applyFill="1"/>
    <xf numFmtId="166" fontId="4" fillId="0" borderId="0" xfId="2" applyNumberFormat="1" applyFont="1" applyFill="1"/>
    <xf numFmtId="165" fontId="4" fillId="0" borderId="0" xfId="2" applyNumberFormat="1" applyFont="1" applyFill="1"/>
    <xf numFmtId="165" fontId="1" fillId="0" borderId="0" xfId="2" applyNumberFormat="1" applyFont="1" applyFill="1"/>
    <xf numFmtId="166" fontId="5" fillId="0" borderId="0" xfId="2" applyNumberFormat="1" applyFont="1" applyFill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0" xfId="8" applyFont="1" applyAlignment="1">
      <alignment horizontal="center"/>
    </xf>
    <xf numFmtId="0" fontId="11" fillId="0" borderId="1" xfId="8" applyFont="1" applyBorder="1" applyAlignment="1">
      <alignment horizontal="center"/>
    </xf>
    <xf numFmtId="0" fontId="5" fillId="0" borderId="2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5" fillId="0" borderId="2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7" fillId="0" borderId="2" xfId="8" applyFont="1" applyBorder="1" applyAlignment="1">
      <alignment horizontal="center" vertical="center"/>
    </xf>
  </cellXfs>
  <cellStyles count="10">
    <cellStyle name="Euro" xfId="1"/>
    <cellStyle name="Millares 2" xfId="2"/>
    <cellStyle name="Millares 4" xfId="3"/>
    <cellStyle name="Millares 5" xfId="4"/>
    <cellStyle name="Millares 7" xfId="5"/>
    <cellStyle name="Millares 8" xfId="6"/>
    <cellStyle name="Normal" xfId="0" builtinId="0"/>
    <cellStyle name="Normal 2" xfId="7"/>
    <cellStyle name="Normal 3" xfId="8"/>
    <cellStyle name="Normal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523875</xdr:colOff>
      <xdr:row>12</xdr:row>
      <xdr:rowOff>114300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6696075" cy="18288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64008" tIns="64008" rIns="64008" bIns="0" anchor="t" upright="1"/>
        <a:lstStyle/>
        <a:p>
          <a:pPr algn="ctr" rtl="0">
            <a:defRPr sz="1000"/>
          </a:pPr>
          <a:r>
            <a:rPr lang="en-US" sz="3600" b="0" i="0" strike="noStrike">
              <a:solidFill>
                <a:srgbClr val="000000"/>
              </a:solidFill>
              <a:latin typeface="Times New Roman"/>
              <a:cs typeface="Times New Roman"/>
            </a:rPr>
            <a:t>MERCADO LABORAL </a:t>
          </a:r>
        </a:p>
        <a:p>
          <a:pPr algn="ctr" rtl="0">
            <a:defRPr sz="1000"/>
          </a:pPr>
          <a:r>
            <a:rPr lang="en-US" sz="3600" b="0" i="0" strike="noStrike">
              <a:solidFill>
                <a:srgbClr val="000000"/>
              </a:solidFill>
              <a:latin typeface="Times New Roman"/>
              <a:cs typeface="Times New Roman"/>
            </a:rPr>
            <a:t>PERSONAS CON PROBLEMAS DE EMPLEO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10.Problemas%20de%20Empl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gares/Publicacion/Vinculos/parche%20urba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uadro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Emp"/>
    </sheetNames>
    <sheetDataSet>
      <sheetData sheetId="0">
        <row r="8">
          <cell r="C8">
            <v>3944835.5112500573</v>
          </cell>
          <cell r="D8">
            <v>7.9598013086785633</v>
          </cell>
          <cell r="E8">
            <v>3653787.0229581357</v>
          </cell>
          <cell r="F8">
            <v>7.8469708304500534</v>
          </cell>
          <cell r="G8">
            <v>291048.4882919644</v>
          </cell>
          <cell r="H8">
            <v>9.2937574842505963</v>
          </cell>
          <cell r="I8">
            <v>421429.46663684823</v>
          </cell>
          <cell r="J8">
            <v>7.6873220484537033</v>
          </cell>
          <cell r="K8">
            <v>1614174.3715355748</v>
          </cell>
          <cell r="L8">
            <v>7.1014349972751001</v>
          </cell>
          <cell r="M8">
            <v>2368797.4720803881</v>
          </cell>
          <cell r="N8">
            <v>7.5012967992460631</v>
          </cell>
          <cell r="O8">
            <v>2246940.5478480123</v>
          </cell>
          <cell r="P8">
            <v>7.4055650820276897</v>
          </cell>
          <cell r="Q8">
            <v>121856.92423239638</v>
          </cell>
          <cell r="R8">
            <v>9.1582846508420523</v>
          </cell>
          <cell r="S8">
            <v>225384.70121915574</v>
          </cell>
          <cell r="T8">
            <v>7.2301268351149588</v>
          </cell>
          <cell r="U8">
            <v>1081799.0095971783</v>
          </cell>
          <cell r="V8">
            <v>6.681374874571766</v>
          </cell>
          <cell r="W8">
            <v>1576038.0391697988</v>
          </cell>
          <cell r="X8">
            <v>8.6302282412251845</v>
          </cell>
          <cell r="Y8">
            <v>1406846.4751102827</v>
          </cell>
          <cell r="Z8">
            <v>8.5342226668622629</v>
          </cell>
          <cell r="AA8">
            <v>169191.56405956979</v>
          </cell>
          <cell r="AB8">
            <v>9.3902252184725974</v>
          </cell>
          <cell r="AC8">
            <v>196044.76541770049</v>
          </cell>
          <cell r="AD8">
            <v>8.2025302703203256</v>
          </cell>
          <cell r="AE8">
            <v>532375.36193855258</v>
          </cell>
          <cell r="AF8">
            <v>7.9105494260029259</v>
          </cell>
        </row>
        <row r="9">
          <cell r="C9">
            <v>579202.27518046019</v>
          </cell>
          <cell r="D9">
            <v>10.543369963369976</v>
          </cell>
          <cell r="E9">
            <v>511541.05905152386</v>
          </cell>
          <cell r="F9">
            <v>10.451949455482591</v>
          </cell>
          <cell r="G9">
            <v>67661.216128930362</v>
          </cell>
          <cell r="H9">
            <v>11.221776681061078</v>
          </cell>
          <cell r="I9">
            <v>56858.511299082791</v>
          </cell>
          <cell r="J9">
            <v>9.3302028549962497</v>
          </cell>
          <cell r="K9">
            <v>198138.92389249097</v>
          </cell>
          <cell r="L9">
            <v>8.8176304959930558</v>
          </cell>
          <cell r="M9">
            <v>307877.08765065344</v>
          </cell>
          <cell r="N9">
            <v>10.223747757692836</v>
          </cell>
          <cell r="O9">
            <v>273098.15053624264</v>
          </cell>
          <cell r="P9">
            <v>10.152761548648431</v>
          </cell>
          <cell r="Q9">
            <v>34778.937114413682</v>
          </cell>
          <cell r="R9">
            <v>10.773687386843697</v>
          </cell>
          <cell r="S9">
            <v>24800.866241043055</v>
          </cell>
          <cell r="T9">
            <v>8.7723649247121358</v>
          </cell>
          <cell r="U9">
            <v>116232.15616542053</v>
          </cell>
          <cell r="V9">
            <v>8.5366487288921729</v>
          </cell>
          <cell r="W9">
            <v>271325.18752981728</v>
          </cell>
          <cell r="X9">
            <v>10.905122598781819</v>
          </cell>
          <cell r="Y9">
            <v>238442.90851530057</v>
          </cell>
          <cell r="Z9">
            <v>10.794225113626258</v>
          </cell>
          <cell r="AA9">
            <v>32882.279014516775</v>
          </cell>
          <cell r="AB9">
            <v>11.690220820189271</v>
          </cell>
          <cell r="AC9">
            <v>32057.645058039885</v>
          </cell>
          <cell r="AD9">
            <v>9.7410306588388806</v>
          </cell>
          <cell r="AE9">
            <v>81906.767727068931</v>
          </cell>
          <cell r="AF9">
            <v>9.2114434330299044</v>
          </cell>
        </row>
        <row r="10">
          <cell r="C10">
            <v>333043.23374396854</v>
          </cell>
          <cell r="D10">
            <v>9.6205164530877667</v>
          </cell>
          <cell r="E10">
            <v>306780.13713329367</v>
          </cell>
          <cell r="F10">
            <v>9.5628281414070635</v>
          </cell>
          <cell r="G10">
            <v>26263.096610673143</v>
          </cell>
          <cell r="H10">
            <v>10.282958199356914</v>
          </cell>
          <cell r="I10">
            <v>22434.776885292886</v>
          </cell>
          <cell r="J10">
            <v>9.1069676153091237</v>
          </cell>
          <cell r="K10">
            <v>123864.66724375371</v>
          </cell>
          <cell r="L10">
            <v>8.3136771695124061</v>
          </cell>
          <cell r="M10">
            <v>191271.90972020646</v>
          </cell>
          <cell r="N10">
            <v>9.4114548307554386</v>
          </cell>
          <cell r="O10">
            <v>178469.67924070929</v>
          </cell>
          <cell r="P10">
            <v>9.3568853640951701</v>
          </cell>
          <cell r="Q10">
            <v>12802.230479497412</v>
          </cell>
          <cell r="R10">
            <v>10.168333333333333</v>
          </cell>
          <cell r="S10">
            <v>10682.246975657807</v>
          </cell>
          <cell r="T10">
            <v>9.5510638297872354</v>
          </cell>
          <cell r="U10">
            <v>75763.682307121795</v>
          </cell>
          <cell r="V10">
            <v>8.0171113689095055</v>
          </cell>
          <cell r="W10">
            <v>141771.32402375812</v>
          </cell>
          <cell r="X10">
            <v>9.902830331466637</v>
          </cell>
          <cell r="Y10">
            <v>128310.4578925825</v>
          </cell>
          <cell r="Z10">
            <v>9.8502431661915164</v>
          </cell>
          <cell r="AA10">
            <v>13460.866131175739</v>
          </cell>
          <cell r="AB10">
            <v>10.38975155279503</v>
          </cell>
          <cell r="AC10">
            <v>11752.529909635081</v>
          </cell>
          <cell r="AD10">
            <v>8.7267759562841558</v>
          </cell>
          <cell r="AE10">
            <v>48100.984936632529</v>
          </cell>
          <cell r="AF10">
            <v>8.7716077026421821</v>
          </cell>
        </row>
        <row r="11">
          <cell r="C11">
            <v>1266884.4882175622</v>
          </cell>
          <cell r="D11">
            <v>8.5091921836001809</v>
          </cell>
          <cell r="E11">
            <v>1164969.0969535108</v>
          </cell>
          <cell r="F11">
            <v>8.4544548865938332</v>
          </cell>
          <cell r="G11">
            <v>101915.39126405209</v>
          </cell>
          <cell r="H11">
            <v>9.1105435972272861</v>
          </cell>
          <cell r="I11">
            <v>141880.08773210249</v>
          </cell>
          <cell r="J11">
            <v>8.4229419703103972</v>
          </cell>
          <cell r="K11">
            <v>537303.14140379883</v>
          </cell>
          <cell r="L11">
            <v>7.7505276180772888</v>
          </cell>
          <cell r="M11">
            <v>686439.69163823302</v>
          </cell>
          <cell r="N11">
            <v>8.1044086142744227</v>
          </cell>
          <cell r="O11">
            <v>643478.54548016633</v>
          </cell>
          <cell r="P11">
            <v>8.0841059602649104</v>
          </cell>
          <cell r="Q11">
            <v>42961.146158066731</v>
          </cell>
          <cell r="R11">
            <v>8.4033687943262425</v>
          </cell>
          <cell r="S11">
            <v>67510.372534104768</v>
          </cell>
          <cell r="T11">
            <v>7.9149774774774766</v>
          </cell>
          <cell r="U11">
            <v>318381.80501512182</v>
          </cell>
          <cell r="V11">
            <v>7.4819975339087597</v>
          </cell>
          <cell r="W11">
            <v>580444.79657933663</v>
          </cell>
          <cell r="X11">
            <v>8.9841889388727161</v>
          </cell>
          <cell r="Y11">
            <v>521490.55147335061</v>
          </cell>
          <cell r="Z11">
            <v>8.9100199955565529</v>
          </cell>
          <cell r="AA11">
            <v>58954.245105985618</v>
          </cell>
          <cell r="AB11">
            <v>9.6050836949783047</v>
          </cell>
          <cell r="AC11">
            <v>74369.715197997721</v>
          </cell>
          <cell r="AD11">
            <v>8.8906168999481583</v>
          </cell>
          <cell r="AE11">
            <v>218921.33638867075</v>
          </cell>
          <cell r="AF11">
            <v>8.1372757947078682</v>
          </cell>
        </row>
        <row r="12">
          <cell r="C12">
            <v>1765705.5141084793</v>
          </cell>
          <cell r="D12">
            <v>6.2375224943993546</v>
          </cell>
          <cell r="E12">
            <v>1670496.72982019</v>
          </cell>
          <cell r="F12">
            <v>6.1425674226321743</v>
          </cell>
          <cell r="G12">
            <v>95208.78428831062</v>
          </cell>
          <cell r="H12">
            <v>7.7702234812716462</v>
          </cell>
          <cell r="I12">
            <v>200256.09072037903</v>
          </cell>
          <cell r="J12">
            <v>6.4400192709169772</v>
          </cell>
          <cell r="K12">
            <v>754867.63899565907</v>
          </cell>
          <cell r="L12">
            <v>5.8766496798640979</v>
          </cell>
          <cell r="M12">
            <v>1183208.7830716074</v>
          </cell>
          <cell r="N12">
            <v>5.9732664764384831</v>
          </cell>
          <cell r="O12">
            <v>1151894.1725911975</v>
          </cell>
          <cell r="P12">
            <v>5.91531372157388</v>
          </cell>
          <cell r="Q12">
            <v>31314.610480418451</v>
          </cell>
          <cell r="R12">
            <v>7.9076190476190478</v>
          </cell>
          <cell r="S12">
            <v>122391.21546835099</v>
          </cell>
          <cell r="T12">
            <v>6.2720568870160607</v>
          </cell>
          <cell r="U12">
            <v>571421.36610945815</v>
          </cell>
          <cell r="V12">
            <v>5.5633182645452921</v>
          </cell>
          <cell r="W12">
            <v>582496.73103700404</v>
          </cell>
          <cell r="X12">
            <v>6.7570393769402521</v>
          </cell>
          <cell r="Y12">
            <v>518602.55722910864</v>
          </cell>
          <cell r="Z12">
            <v>6.6331772822471251</v>
          </cell>
          <cell r="AA12">
            <v>63894.173807891806</v>
          </cell>
          <cell r="AB12">
            <v>7.7023977433004198</v>
          </cell>
          <cell r="AC12">
            <v>77864.875252028374</v>
          </cell>
          <cell r="AD12">
            <v>6.7024691358024704</v>
          </cell>
          <cell r="AE12">
            <v>183446.27288618661</v>
          </cell>
          <cell r="AF12">
            <v>6.7772527843402015</v>
          </cell>
        </row>
        <row r="14">
          <cell r="C14">
            <v>21574.07497623167</v>
          </cell>
          <cell r="D14">
            <v>4.0651910400362921</v>
          </cell>
          <cell r="E14">
            <v>21574.07497623167</v>
          </cell>
          <cell r="F14">
            <v>4.0651910400362921</v>
          </cell>
          <cell r="G14">
            <v>0</v>
          </cell>
          <cell r="H14">
            <v>0</v>
          </cell>
          <cell r="I14">
            <v>281.10063267880111</v>
          </cell>
          <cell r="J14">
            <v>4</v>
          </cell>
          <cell r="K14">
            <v>0</v>
          </cell>
          <cell r="L14">
            <v>0</v>
          </cell>
          <cell r="M14">
            <v>14566.215654658165</v>
          </cell>
          <cell r="N14">
            <v>3.8806062510756592</v>
          </cell>
          <cell r="O14">
            <v>14566.215654658165</v>
          </cell>
          <cell r="P14">
            <v>3.8806062510756592</v>
          </cell>
          <cell r="Q14">
            <v>0</v>
          </cell>
          <cell r="R14">
            <v>0</v>
          </cell>
          <cell r="S14">
            <v>281.10063267880111</v>
          </cell>
          <cell r="T14">
            <v>4</v>
          </cell>
          <cell r="U14">
            <v>0</v>
          </cell>
          <cell r="V14">
            <v>0</v>
          </cell>
          <cell r="W14">
            <v>7007.8593215735036</v>
          </cell>
          <cell r="X14">
            <v>4.4655450513970623</v>
          </cell>
          <cell r="Y14">
            <v>7007.8593215735036</v>
          </cell>
          <cell r="Z14">
            <v>4.4655450513970623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C15">
            <v>116989.32113468977</v>
          </cell>
          <cell r="D15">
            <v>5.5282899609055214</v>
          </cell>
          <cell r="E15">
            <v>107714.96394025726</v>
          </cell>
          <cell r="F15">
            <v>5.546250889584198</v>
          </cell>
          <cell r="G15">
            <v>9274.3571944324121</v>
          </cell>
          <cell r="H15">
            <v>5.3232440380455177</v>
          </cell>
          <cell r="I15">
            <v>15016.084640040952</v>
          </cell>
          <cell r="J15">
            <v>5.3286695952007683</v>
          </cell>
          <cell r="K15">
            <v>14702.816795438051</v>
          </cell>
          <cell r="L15">
            <v>5.2320308604580292</v>
          </cell>
          <cell r="M15">
            <v>84984.698998562089</v>
          </cell>
          <cell r="N15">
            <v>5.347846158940432</v>
          </cell>
          <cell r="O15">
            <v>81671.612171089044</v>
          </cell>
          <cell r="P15">
            <v>5.3891263695639804</v>
          </cell>
          <cell r="Q15">
            <v>3313.0868274730096</v>
          </cell>
          <cell r="R15">
            <v>4.2535593392399482</v>
          </cell>
          <cell r="S15">
            <v>12569.946664572724</v>
          </cell>
          <cell r="T15">
            <v>5.3005837250954118</v>
          </cell>
          <cell r="U15">
            <v>11136.095842618353</v>
          </cell>
          <cell r="V15">
            <v>4.8873437544195859</v>
          </cell>
          <cell r="W15">
            <v>32004.622136127335</v>
          </cell>
          <cell r="X15">
            <v>5.975590328296768</v>
          </cell>
          <cell r="Y15">
            <v>26043.35176916793</v>
          </cell>
          <cell r="Z15">
            <v>6.0096717355118683</v>
          </cell>
          <cell r="AA15">
            <v>5961.270366959403</v>
          </cell>
          <cell r="AB15">
            <v>5.8303679653088611</v>
          </cell>
          <cell r="AC15">
            <v>2446.137975468228</v>
          </cell>
          <cell r="AD15">
            <v>5.4587635700270107</v>
          </cell>
          <cell r="AE15">
            <v>3566.7209528196991</v>
          </cell>
          <cell r="AF15">
            <v>6.3603757869672748</v>
          </cell>
        </row>
        <row r="16">
          <cell r="C16">
            <v>365473.58810286375</v>
          </cell>
          <cell r="D16">
            <v>7.178087819169205</v>
          </cell>
          <cell r="E16">
            <v>309009.76703292917</v>
          </cell>
          <cell r="F16">
            <v>7.0682531735415832</v>
          </cell>
          <cell r="G16">
            <v>56463.821069936777</v>
          </cell>
          <cell r="H16">
            <v>7.7845661446903263</v>
          </cell>
          <cell r="I16">
            <v>41555.719064416822</v>
          </cell>
          <cell r="J16">
            <v>6.995808819090275</v>
          </cell>
          <cell r="K16">
            <v>119030.50555151587</v>
          </cell>
          <cell r="L16">
            <v>6.6702753494354603</v>
          </cell>
          <cell r="M16">
            <v>250699.22500669828</v>
          </cell>
          <cell r="N16">
            <v>6.8564027117083723</v>
          </cell>
          <cell r="O16">
            <v>224438.12868893292</v>
          </cell>
          <cell r="P16">
            <v>6.7328651419260259</v>
          </cell>
          <cell r="Q16">
            <v>26261.09631776559</v>
          </cell>
          <cell r="R16">
            <v>7.9237787389919889</v>
          </cell>
          <cell r="S16">
            <v>30996.511741821803</v>
          </cell>
          <cell r="T16">
            <v>6.6423899067882424</v>
          </cell>
          <cell r="U16">
            <v>92850.282085221086</v>
          </cell>
          <cell r="V16">
            <v>6.3463529433367807</v>
          </cell>
          <cell r="W16">
            <v>114774.36309617123</v>
          </cell>
          <cell r="X16">
            <v>7.875730338867954</v>
          </cell>
          <cell r="Y16">
            <v>84571.638344000196</v>
          </cell>
          <cell r="Z16">
            <v>7.9502849552619974</v>
          </cell>
          <cell r="AA16">
            <v>30202.724752170929</v>
          </cell>
          <cell r="AB16">
            <v>7.6645268996408245</v>
          </cell>
          <cell r="AC16">
            <v>10559.207322594944</v>
          </cell>
          <cell r="AD16">
            <v>8.0568200242451642</v>
          </cell>
          <cell r="AE16">
            <v>26180.223466294759</v>
          </cell>
          <cell r="AF16">
            <v>7.7769728370631173</v>
          </cell>
        </row>
        <row r="17">
          <cell r="C17">
            <v>695358.39565934474</v>
          </cell>
          <cell r="D17">
            <v>9.1593019101221387</v>
          </cell>
          <cell r="E17">
            <v>582715.37781011092</v>
          </cell>
          <cell r="F17">
            <v>8.9178543001702035</v>
          </cell>
          <cell r="G17">
            <v>112643.01784921669</v>
          </cell>
          <cell r="H17">
            <v>10.375678153703234</v>
          </cell>
          <cell r="I17">
            <v>77183.377338191989</v>
          </cell>
          <cell r="J17">
            <v>9.0616519651534517</v>
          </cell>
          <cell r="K17">
            <v>314188.44870806718</v>
          </cell>
          <cell r="L17">
            <v>8.5739816683619807</v>
          </cell>
          <cell r="M17">
            <v>416503.90417527664</v>
          </cell>
          <cell r="N17">
            <v>8.7131904564955853</v>
          </cell>
          <cell r="O17">
            <v>378769.84483305522</v>
          </cell>
          <cell r="P17">
            <v>8.5418472306744704</v>
          </cell>
          <cell r="Q17">
            <v>37734.059342223583</v>
          </cell>
          <cell r="R17">
            <v>10.385681548505898</v>
          </cell>
          <cell r="S17">
            <v>49677.898686574488</v>
          </cell>
          <cell r="T17">
            <v>8.6565046186883485</v>
          </cell>
          <cell r="U17">
            <v>217046.51898789976</v>
          </cell>
          <cell r="V17">
            <v>8.1511602361369242</v>
          </cell>
          <cell r="W17">
            <v>278854.49148404453</v>
          </cell>
          <cell r="X17">
            <v>9.8088036804143091</v>
          </cell>
          <cell r="Y17">
            <v>203945.53297705163</v>
          </cell>
          <cell r="Z17">
            <v>9.5994405227553692</v>
          </cell>
          <cell r="AA17">
            <v>74908.958506993222</v>
          </cell>
          <cell r="AB17">
            <v>10.370692461893173</v>
          </cell>
          <cell r="AC17">
            <v>27505.478651617279</v>
          </cell>
          <cell r="AD17">
            <v>9.7778110904379574</v>
          </cell>
          <cell r="AE17">
            <v>97141.929720169966</v>
          </cell>
          <cell r="AF17">
            <v>9.5044795491560752</v>
          </cell>
        </row>
        <row r="18">
          <cell r="C18">
            <v>479844.958176327</v>
          </cell>
          <cell r="D18">
            <v>9.2565661839254307</v>
          </cell>
          <cell r="E18">
            <v>443449.98164598888</v>
          </cell>
          <cell r="F18">
            <v>9.1224105641588231</v>
          </cell>
          <cell r="G18">
            <v>36394.976530338106</v>
          </cell>
          <cell r="H18">
            <v>10.80921859130545</v>
          </cell>
          <cell r="I18">
            <v>52580.612545881362</v>
          </cell>
          <cell r="J18">
            <v>8.8990103928073054</v>
          </cell>
          <cell r="K18">
            <v>220581.63703193434</v>
          </cell>
          <cell r="L18">
            <v>8.4259811982573307</v>
          </cell>
          <cell r="M18">
            <v>276209.0997625133</v>
          </cell>
          <cell r="N18">
            <v>8.5340257875559349</v>
          </cell>
          <cell r="O18">
            <v>260314.04013020228</v>
          </cell>
          <cell r="P18">
            <v>8.3587323328732968</v>
          </cell>
          <cell r="Q18">
            <v>15895.059632311904</v>
          </cell>
          <cell r="R18">
            <v>11.204257477158201</v>
          </cell>
          <cell r="S18">
            <v>25037.581798477095</v>
          </cell>
          <cell r="T18">
            <v>8.2132642802599367</v>
          </cell>
          <cell r="U18">
            <v>143558.81753482707</v>
          </cell>
          <cell r="V18">
            <v>7.6399318833485355</v>
          </cell>
          <cell r="W18">
            <v>203635.85841382013</v>
          </cell>
          <cell r="X18">
            <v>10.190644147188667</v>
          </cell>
          <cell r="Y18">
            <v>183135.94151579385</v>
          </cell>
          <cell r="Z18">
            <v>10.15489916098252</v>
          </cell>
          <cell r="AA18">
            <v>20499.916898026138</v>
          </cell>
          <cell r="AB18">
            <v>10.502916537548522</v>
          </cell>
          <cell r="AC18">
            <v>27543.030747404056</v>
          </cell>
          <cell r="AD18">
            <v>9.4911024535503241</v>
          </cell>
          <cell r="AE18">
            <v>77022.819497108183</v>
          </cell>
          <cell r="AF18">
            <v>9.7650860021196486</v>
          </cell>
        </row>
        <row r="19">
          <cell r="C19">
            <v>435961.70141998207</v>
          </cell>
          <cell r="D19">
            <v>8.4401984364109062</v>
          </cell>
          <cell r="E19">
            <v>415475.35082285537</v>
          </cell>
          <cell r="F19">
            <v>8.4265833279626818</v>
          </cell>
          <cell r="G19">
            <v>20486.350597127443</v>
          </cell>
          <cell r="H19">
            <v>8.7337887757388586</v>
          </cell>
          <cell r="I19">
            <v>48845.156095815059</v>
          </cell>
          <cell r="J19">
            <v>7.9600918480992027</v>
          </cell>
          <cell r="K19">
            <v>192639.18096385061</v>
          </cell>
          <cell r="L19">
            <v>7.0770797862360713</v>
          </cell>
          <cell r="M19">
            <v>249096.91597656018</v>
          </cell>
          <cell r="N19">
            <v>8.0060425859381681</v>
          </cell>
          <cell r="O19">
            <v>240558.36636666788</v>
          </cell>
          <cell r="P19">
            <v>7.9644947657779896</v>
          </cell>
          <cell r="Q19">
            <v>8538.5496098920848</v>
          </cell>
          <cell r="R19">
            <v>9.1819787982879308</v>
          </cell>
          <cell r="S19">
            <v>17968.029013802261</v>
          </cell>
          <cell r="T19">
            <v>7.8266508309644545</v>
          </cell>
          <cell r="U19">
            <v>122150.60386162571</v>
          </cell>
          <cell r="V19">
            <v>6.7361663937380021</v>
          </cell>
          <cell r="W19">
            <v>186864.78544342951</v>
          </cell>
          <cell r="X19">
            <v>9.0146574333386127</v>
          </cell>
          <cell r="Y19">
            <v>174916.98445619436</v>
          </cell>
          <cell r="Z19">
            <v>9.0533689392405297</v>
          </cell>
          <cell r="AA19">
            <v>11947.80098723536</v>
          </cell>
          <cell r="AB19">
            <v>8.3836958886642154</v>
          </cell>
          <cell r="AC19">
            <v>30877.127082012612</v>
          </cell>
          <cell r="AD19">
            <v>8.0388730806194957</v>
          </cell>
          <cell r="AE19">
            <v>70488.577102225638</v>
          </cell>
          <cell r="AF19">
            <v>7.6604836157552549</v>
          </cell>
        </row>
        <row r="20">
          <cell r="C20">
            <v>387637.19659462967</v>
          </cell>
          <cell r="D20">
            <v>7.8499101807168277</v>
          </cell>
          <cell r="E20">
            <v>372119.37499625148</v>
          </cell>
          <cell r="F20">
            <v>7.757540196394074</v>
          </cell>
          <cell r="G20">
            <v>15517.82159837887</v>
          </cell>
          <cell r="H20">
            <v>10.008475134716258</v>
          </cell>
          <cell r="I20">
            <v>40977.376963112176</v>
          </cell>
          <cell r="J20">
            <v>7.3011328290653781</v>
          </cell>
          <cell r="K20">
            <v>176574.62263252787</v>
          </cell>
          <cell r="L20">
            <v>6.4509988127633253</v>
          </cell>
          <cell r="M20">
            <v>210668.72359554368</v>
          </cell>
          <cell r="N20">
            <v>7.1369011053025755</v>
          </cell>
          <cell r="O20">
            <v>205659.94390175972</v>
          </cell>
          <cell r="P20">
            <v>7.0991300585815225</v>
          </cell>
          <cell r="Q20">
            <v>5008.7796937839275</v>
          </cell>
          <cell r="R20">
            <v>8.6024416636280581</v>
          </cell>
          <cell r="S20">
            <v>18885.455588868688</v>
          </cell>
          <cell r="T20">
            <v>6.4888014696398431</v>
          </cell>
          <cell r="U20">
            <v>109048.53788963228</v>
          </cell>
          <cell r="V20">
            <v>5.9190299668666624</v>
          </cell>
          <cell r="W20">
            <v>176968.47299909283</v>
          </cell>
          <cell r="X20">
            <v>8.675102327443625</v>
          </cell>
          <cell r="Y20">
            <v>166459.43109449794</v>
          </cell>
          <cell r="Z20">
            <v>8.547352358253832</v>
          </cell>
          <cell r="AA20">
            <v>10509.041904594946</v>
          </cell>
          <cell r="AB20">
            <v>10.696190198018829</v>
          </cell>
          <cell r="AC20">
            <v>22091.921374243389</v>
          </cell>
          <cell r="AD20">
            <v>7.9613241204284515</v>
          </cell>
          <cell r="AE20">
            <v>67526.084742896186</v>
          </cell>
          <cell r="AF20">
            <v>7.2681452870328869</v>
          </cell>
        </row>
        <row r="21">
          <cell r="C21">
            <v>344212.47538712283</v>
          </cell>
          <cell r="D21">
            <v>7.6231989851776083</v>
          </cell>
          <cell r="E21">
            <v>331007.06292719458</v>
          </cell>
          <cell r="F21">
            <v>7.6543787526216995</v>
          </cell>
          <cell r="G21">
            <v>13205.41245992945</v>
          </cell>
          <cell r="H21">
            <v>6.9041687911647154</v>
          </cell>
          <cell r="I21">
            <v>38868.571051612562</v>
          </cell>
          <cell r="J21">
            <v>7.0811520741885978</v>
          </cell>
          <cell r="K21">
            <v>145139.53749093867</v>
          </cell>
          <cell r="L21">
            <v>6.2456235837156786</v>
          </cell>
          <cell r="M21">
            <v>188403.30165284415</v>
          </cell>
          <cell r="N21">
            <v>7.2651236519089402</v>
          </cell>
          <cell r="O21">
            <v>182030.85740263329</v>
          </cell>
          <cell r="P21">
            <v>7.2851310310954869</v>
          </cell>
          <cell r="Q21">
            <v>6372.4442502108459</v>
          </cell>
          <cell r="R21">
            <v>6.7506243188939088</v>
          </cell>
          <cell r="S21">
            <v>15549.584431833924</v>
          </cell>
          <cell r="T21">
            <v>6.683973393402395</v>
          </cell>
          <cell r="U21">
            <v>87565.471956599416</v>
          </cell>
          <cell r="V21">
            <v>5.8996279570711865</v>
          </cell>
          <cell r="W21">
            <v>155809.17373428354</v>
          </cell>
          <cell r="X21">
            <v>8.0365141998694103</v>
          </cell>
          <cell r="Y21">
            <v>148976.20552456495</v>
          </cell>
          <cell r="Z21">
            <v>8.084566086202619</v>
          </cell>
          <cell r="AA21">
            <v>6832.9682097186014</v>
          </cell>
          <cell r="AB21">
            <v>7.0473647726829816</v>
          </cell>
          <cell r="AC21">
            <v>23318.986619778556</v>
          </cell>
          <cell r="AD21">
            <v>7.3386981183062838</v>
          </cell>
          <cell r="AE21">
            <v>57574.065534339592</v>
          </cell>
          <cell r="AF21">
            <v>6.7508662428619761</v>
          </cell>
        </row>
        <row r="22">
          <cell r="C22">
            <v>288855.21730074316</v>
          </cell>
          <cell r="D22">
            <v>8.0445870918357958</v>
          </cell>
          <cell r="E22">
            <v>283372.3947127455</v>
          </cell>
          <cell r="F22">
            <v>7.987595214051912</v>
          </cell>
          <cell r="G22">
            <v>5482.822587997819</v>
          </cell>
          <cell r="H22">
            <v>10.808569902216904</v>
          </cell>
          <cell r="I22">
            <v>35905.758475222094</v>
          </cell>
          <cell r="J22">
            <v>7.7329643461607303</v>
          </cell>
          <cell r="K22">
            <v>119252.43457899592</v>
          </cell>
          <cell r="L22">
            <v>6.4979532808997611</v>
          </cell>
          <cell r="M22">
            <v>166597.81305032733</v>
          </cell>
          <cell r="N22">
            <v>7.4953986855635897</v>
          </cell>
          <cell r="O22">
            <v>163717.63758402443</v>
          </cell>
          <cell r="P22">
            <v>7.4063524751458711</v>
          </cell>
          <cell r="Q22">
            <v>2880.1754663029419</v>
          </cell>
          <cell r="R22">
            <v>12.440780042157904</v>
          </cell>
          <cell r="S22">
            <v>15045.119328388253</v>
          </cell>
          <cell r="T22">
            <v>7.0881436624629739</v>
          </cell>
          <cell r="U22">
            <v>79826.262349609067</v>
          </cell>
          <cell r="V22">
            <v>6.116498505678206</v>
          </cell>
          <cell r="W22">
            <v>122257.40425041717</v>
          </cell>
          <cell r="X22">
            <v>8.774711361952253</v>
          </cell>
          <cell r="Y22">
            <v>119654.75712872228</v>
          </cell>
          <cell r="Z22">
            <v>8.7649716148634056</v>
          </cell>
          <cell r="AA22">
            <v>2602.6471216948771</v>
          </cell>
          <cell r="AB22">
            <v>9.1786000678337487</v>
          </cell>
          <cell r="AC22">
            <v>20860.639146833786</v>
          </cell>
          <cell r="AD22">
            <v>8.2290922450421196</v>
          </cell>
          <cell r="AE22">
            <v>39426.172229386902</v>
          </cell>
          <cell r="AF22">
            <v>7.2001869735772708</v>
          </cell>
        </row>
        <row r="23">
          <cell r="C23">
            <v>245490.22062934909</v>
          </cell>
          <cell r="D23">
            <v>7.4655202174876658</v>
          </cell>
          <cell r="E23">
            <v>238362.54785698286</v>
          </cell>
          <cell r="F23">
            <v>7.4891501166269858</v>
          </cell>
          <cell r="G23">
            <v>7127.6727723660806</v>
          </cell>
          <cell r="H23">
            <v>6.77898060930141</v>
          </cell>
          <cell r="I23">
            <v>23402.251597654627</v>
          </cell>
          <cell r="J23">
            <v>6.3068436403028114</v>
          </cell>
          <cell r="K23">
            <v>97139.19351699308</v>
          </cell>
          <cell r="L23">
            <v>6.1952667100757548</v>
          </cell>
          <cell r="M23">
            <v>144050.14955678044</v>
          </cell>
          <cell r="N23">
            <v>7.2914443759487444</v>
          </cell>
          <cell r="O23">
            <v>139459.14288332319</v>
          </cell>
          <cell r="P23">
            <v>7.2833786049579228</v>
          </cell>
          <cell r="Q23">
            <v>4591.0066734572702</v>
          </cell>
          <cell r="R23">
            <v>7.50369716117617</v>
          </cell>
          <cell r="S23">
            <v>12559.530673326966</v>
          </cell>
          <cell r="T23">
            <v>5.5428901810064346</v>
          </cell>
          <cell r="U23">
            <v>65578.344597363321</v>
          </cell>
          <cell r="V23">
            <v>5.9354842738350788</v>
          </cell>
          <cell r="W23">
            <v>101440.07107256909</v>
          </cell>
          <cell r="X23">
            <v>7.7113259735235706</v>
          </cell>
          <cell r="Y23">
            <v>98903.40497366029</v>
          </cell>
          <cell r="Z23">
            <v>7.7773053230666065</v>
          </cell>
          <cell r="AA23">
            <v>2536.66609890881</v>
          </cell>
          <cell r="AB23">
            <v>5.4673462056038948</v>
          </cell>
          <cell r="AC23">
            <v>10842.720924327657</v>
          </cell>
          <cell r="AD23">
            <v>7.1383482242636527</v>
          </cell>
          <cell r="AE23">
            <v>31560.848919629796</v>
          </cell>
          <cell r="AF23">
            <v>6.7236663072215679</v>
          </cell>
        </row>
        <row r="24">
          <cell r="C24">
            <v>196056.46509539741</v>
          </cell>
          <cell r="D24">
            <v>7.0030159281218252</v>
          </cell>
          <cell r="E24">
            <v>187610.74525924175</v>
          </cell>
          <cell r="F24">
            <v>7.0171385457372581</v>
          </cell>
          <cell r="G24">
            <v>8445.7198361556711</v>
          </cell>
          <cell r="H24">
            <v>6.6368026562739155</v>
          </cell>
          <cell r="I24">
            <v>20720.697552397123</v>
          </cell>
          <cell r="J24">
            <v>6.4093950301115976</v>
          </cell>
          <cell r="K24">
            <v>76798.861403055009</v>
          </cell>
          <cell r="L24">
            <v>5.7768630814617499</v>
          </cell>
          <cell r="M24">
            <v>122298.04189176895</v>
          </cell>
          <cell r="N24">
            <v>7.06687975081707</v>
          </cell>
          <cell r="O24">
            <v>115781.63198187233</v>
          </cell>
          <cell r="P24">
            <v>7.1228533104328218</v>
          </cell>
          <cell r="Q24">
            <v>6516.4099098966253</v>
          </cell>
          <cell r="R24">
            <v>6.0484784258175397</v>
          </cell>
          <cell r="S24">
            <v>10628.322292169234</v>
          </cell>
          <cell r="T24">
            <v>6.4115404685721114</v>
          </cell>
          <cell r="U24">
            <v>53611.437761664805</v>
          </cell>
          <cell r="V24">
            <v>5.8606924107404605</v>
          </cell>
          <cell r="W24">
            <v>73758.423203629049</v>
          </cell>
          <cell r="X24">
            <v>6.8994826516501568</v>
          </cell>
          <cell r="Y24">
            <v>71829.113277370008</v>
          </cell>
          <cell r="Z24">
            <v>6.8525692580094155</v>
          </cell>
          <cell r="AA24">
            <v>1929.3099262590458</v>
          </cell>
          <cell r="AB24">
            <v>10.498170517175701</v>
          </cell>
          <cell r="AC24">
            <v>10092.375260227889</v>
          </cell>
          <cell r="AD24">
            <v>6.4071113910114912</v>
          </cell>
          <cell r="AE24">
            <v>23187.423641390065</v>
          </cell>
          <cell r="AF24">
            <v>5.6017309010844034</v>
          </cell>
        </row>
        <row r="25">
          <cell r="C25">
            <v>151255.68405619619</v>
          </cell>
          <cell r="D25">
            <v>6.5446492764050621</v>
          </cell>
          <cell r="E25">
            <v>147976.35654649741</v>
          </cell>
          <cell r="F25">
            <v>6.4758445117621282</v>
          </cell>
          <cell r="G25">
            <v>3279.3275096987722</v>
          </cell>
          <cell r="H25">
            <v>9.2099745296407658</v>
          </cell>
          <cell r="I25">
            <v>14413.051821692034</v>
          </cell>
          <cell r="J25">
            <v>6.4998156670701892</v>
          </cell>
          <cell r="K25">
            <v>61514.040479247567</v>
          </cell>
          <cell r="L25">
            <v>5.2427634537285632</v>
          </cell>
          <cell r="M25">
            <v>101800.77365993537</v>
          </cell>
          <cell r="N25">
            <v>6.626127819569084</v>
          </cell>
          <cell r="O25">
            <v>99214.863761153858</v>
          </cell>
          <cell r="P25">
            <v>6.5454399343422276</v>
          </cell>
          <cell r="Q25">
            <v>2585.9098987815169</v>
          </cell>
          <cell r="R25">
            <v>9.3442895382575433</v>
          </cell>
          <cell r="S25">
            <v>8943.286609144152</v>
          </cell>
          <cell r="T25">
            <v>6.1167175455085179</v>
          </cell>
          <cell r="U25">
            <v>45540.799925159605</v>
          </cell>
          <cell r="V25">
            <v>4.910894398343542</v>
          </cell>
          <cell r="W25">
            <v>49454.910396261155</v>
          </cell>
          <cell r="X25">
            <v>6.3767293398754514</v>
          </cell>
          <cell r="Y25">
            <v>48761.492785343893</v>
          </cell>
          <cell r="Z25">
            <v>6.3340519631897187</v>
          </cell>
          <cell r="AA25">
            <v>693.41761091725539</v>
          </cell>
          <cell r="AB25">
            <v>8.7569253707651278</v>
          </cell>
          <cell r="AC25">
            <v>5469.7652125478799</v>
          </cell>
          <cell r="AD25">
            <v>7.1770489922729555</v>
          </cell>
          <cell r="AE25">
            <v>15973.240554087793</v>
          </cell>
          <cell r="AF25">
            <v>6.1167784285402345</v>
          </cell>
        </row>
        <row r="26">
          <cell r="C26">
            <v>205507.41121834438</v>
          </cell>
          <cell r="D26">
            <v>5.3036304673412626</v>
          </cell>
          <cell r="E26">
            <v>202780.22293195617</v>
          </cell>
          <cell r="F26">
            <v>5.2383933882181539</v>
          </cell>
          <cell r="G26">
            <v>2727.1882863882315</v>
          </cell>
          <cell r="H26">
            <v>8.9940980646626905</v>
          </cell>
          <cell r="I26">
            <v>11342.388098927444</v>
          </cell>
          <cell r="J26">
            <v>5.7795393100080155</v>
          </cell>
          <cell r="K26">
            <v>76613.09238311986</v>
          </cell>
          <cell r="L26">
            <v>4.6442470497248234</v>
          </cell>
          <cell r="M26">
            <v>135914.20104907846</v>
          </cell>
          <cell r="N26">
            <v>5.1890185273398517</v>
          </cell>
          <cell r="O26">
            <v>133753.85443878148</v>
          </cell>
          <cell r="P26">
            <v>5.1077740249504986</v>
          </cell>
          <cell r="Q26">
            <v>2160.3466102970178</v>
          </cell>
          <cell r="R26">
            <v>9.1910414829776954</v>
          </cell>
          <cell r="S26">
            <v>6905.0129982829503</v>
          </cell>
          <cell r="T26">
            <v>5.8278571458510626</v>
          </cell>
          <cell r="U26">
            <v>53885.836804910694</v>
          </cell>
          <cell r="V26">
            <v>4.1321760070543112</v>
          </cell>
          <cell r="W26">
            <v>69593.210169266778</v>
          </cell>
          <cell r="X26">
            <v>5.5299910257585969</v>
          </cell>
          <cell r="Y26">
            <v>69026.368493175571</v>
          </cell>
          <cell r="Z26">
            <v>5.4944053000398743</v>
          </cell>
          <cell r="AA26">
            <v>566.84167609121346</v>
          </cell>
          <cell r="AB26">
            <v>8.3689395146669519</v>
          </cell>
          <cell r="AC26">
            <v>4437.3751006444927</v>
          </cell>
          <cell r="AD26">
            <v>5.7210133163884738</v>
          </cell>
          <cell r="AE26">
            <v>22727.255578208958</v>
          </cell>
          <cell r="AF26">
            <v>5.6235221072670205</v>
          </cell>
        </row>
        <row r="28">
          <cell r="C28">
            <v>1051879.5204060904</v>
          </cell>
          <cell r="D28">
            <v>5.3562452720512521</v>
          </cell>
          <cell r="E28">
            <v>1040207.7914430979</v>
          </cell>
          <cell r="F28">
            <v>5.3391304660750061</v>
          </cell>
          <cell r="G28">
            <v>11671.728962993851</v>
          </cell>
          <cell r="H28">
            <v>6.7649420657018</v>
          </cell>
          <cell r="I28">
            <v>126928.9388213871</v>
          </cell>
          <cell r="J28">
            <v>5.9338292936350792</v>
          </cell>
          <cell r="K28">
            <v>449527.14291038702</v>
          </cell>
          <cell r="L28">
            <v>4.9667864117348666</v>
          </cell>
          <cell r="M28">
            <v>931309.67394610913</v>
          </cell>
          <cell r="N28">
            <v>5.3496656730335159</v>
          </cell>
          <cell r="O28">
            <v>920713.28529266629</v>
          </cell>
          <cell r="P28">
            <v>5.3371020215842062</v>
          </cell>
          <cell r="Q28">
            <v>10596.388653443229</v>
          </cell>
          <cell r="R28">
            <v>6.377963498726924</v>
          </cell>
          <cell r="S28">
            <v>106851.65964962823</v>
          </cell>
          <cell r="T28">
            <v>5.8941886494609763</v>
          </cell>
          <cell r="U28">
            <v>434189.8195558688</v>
          </cell>
          <cell r="V28">
            <v>4.9453161479675121</v>
          </cell>
          <cell r="W28">
            <v>120569.84645997666</v>
          </cell>
          <cell r="X28">
            <v>5.4100011797814069</v>
          </cell>
          <cell r="Y28">
            <v>119494.50615042602</v>
          </cell>
          <cell r="Z28">
            <v>5.355692755541102</v>
          </cell>
          <cell r="AA28">
            <v>1075.3403095506235</v>
          </cell>
          <cell r="AB28">
            <v>10.095838300834988</v>
          </cell>
          <cell r="AC28">
            <v>20077.279171758648</v>
          </cell>
          <cell r="AD28">
            <v>6.1521093487831813</v>
          </cell>
          <cell r="AE28">
            <v>15337.323354519194</v>
          </cell>
          <cell r="AF28">
            <v>5.6074339245758802</v>
          </cell>
        </row>
        <row r="29">
          <cell r="C29">
            <v>8388.8423275688256</v>
          </cell>
          <cell r="D29">
            <v>6.4683899518464951</v>
          </cell>
          <cell r="E29">
            <v>7860.3515079469526</v>
          </cell>
          <cell r="F29">
            <v>6.2609019569170536</v>
          </cell>
          <cell r="G29">
            <v>528.49081962187358</v>
          </cell>
          <cell r="H29">
            <v>12</v>
          </cell>
          <cell r="I29">
            <v>433.2216419300849</v>
          </cell>
          <cell r="J29">
            <v>2</v>
          </cell>
          <cell r="K29">
            <v>4107.0922998926762</v>
          </cell>
          <cell r="L29">
            <v>6.2780016487950263</v>
          </cell>
          <cell r="M29">
            <v>8107.7416948900245</v>
          </cell>
          <cell r="N29">
            <v>6.4884556281613683</v>
          </cell>
          <cell r="O29">
            <v>7579.2508752681515</v>
          </cell>
          <cell r="P29">
            <v>6.2725168196981302</v>
          </cell>
          <cell r="Q29">
            <v>528.49081962187358</v>
          </cell>
          <cell r="R29">
            <v>12</v>
          </cell>
          <cell r="S29">
            <v>433.2216419300849</v>
          </cell>
          <cell r="T29">
            <v>2</v>
          </cell>
          <cell r="U29">
            <v>3825.9916672138747</v>
          </cell>
          <cell r="V29">
            <v>6.3019451101513644</v>
          </cell>
          <cell r="W29">
            <v>281.10063267880111</v>
          </cell>
          <cell r="X29">
            <v>6</v>
          </cell>
          <cell r="Y29">
            <v>281.10063267880111</v>
          </cell>
          <cell r="Z29">
            <v>6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281.10063267880111</v>
          </cell>
          <cell r="AF29">
            <v>6</v>
          </cell>
        </row>
        <row r="30">
          <cell r="C30">
            <v>562609.42545383004</v>
          </cell>
          <cell r="D30">
            <v>7.9767409673694596</v>
          </cell>
          <cell r="E30">
            <v>540853.22462287964</v>
          </cell>
          <cell r="F30">
            <v>7.924416904034099</v>
          </cell>
          <cell r="G30">
            <v>21756.200830946687</v>
          </cell>
          <cell r="H30">
            <v>9.240553847868787</v>
          </cell>
          <cell r="I30">
            <v>52035.501448962306</v>
          </cell>
          <cell r="J30">
            <v>6.9571007558143707</v>
          </cell>
          <cell r="K30">
            <v>278250.65436985582</v>
          </cell>
          <cell r="L30">
            <v>8.149252899616247</v>
          </cell>
          <cell r="M30">
            <v>279511.1856514627</v>
          </cell>
          <cell r="N30">
            <v>8.4374850964498851</v>
          </cell>
          <cell r="O30">
            <v>268049.68388051854</v>
          </cell>
          <cell r="P30">
            <v>8.4205647656249685</v>
          </cell>
          <cell r="Q30">
            <v>11461.501770944593</v>
          </cell>
          <cell r="R30">
            <v>8.8196027628019529</v>
          </cell>
          <cell r="S30">
            <v>16253.561075631329</v>
          </cell>
          <cell r="T30">
            <v>7.5327450268734406</v>
          </cell>
          <cell r="U30">
            <v>158112.55974851066</v>
          </cell>
          <cell r="V30">
            <v>8.2738977101887379</v>
          </cell>
          <cell r="W30">
            <v>283098.2398023642</v>
          </cell>
          <cell r="X30">
            <v>7.5062442248353056</v>
          </cell>
          <cell r="Y30">
            <v>272803.54074236279</v>
          </cell>
          <cell r="Z30">
            <v>7.4205819436263525</v>
          </cell>
          <cell r="AA30">
            <v>10294.699060002089</v>
          </cell>
          <cell r="AB30">
            <v>9.7324831297050753</v>
          </cell>
          <cell r="AC30">
            <v>35781.940373330799</v>
          </cell>
          <cell r="AD30">
            <v>6.7008526307276268</v>
          </cell>
          <cell r="AE30">
            <v>120138.09462134546</v>
          </cell>
          <cell r="AF30">
            <v>7.9815484609483107</v>
          </cell>
        </row>
        <row r="31">
          <cell r="C31">
            <v>12782.116862846697</v>
          </cell>
          <cell r="D31">
            <v>10.555161292306092</v>
          </cell>
          <cell r="E31">
            <v>11766.366921426796</v>
          </cell>
          <cell r="F31">
            <v>10.890210779983647</v>
          </cell>
          <cell r="G31">
            <v>1015.7499414199017</v>
          </cell>
          <cell r="H31">
            <v>7.0702108887908182</v>
          </cell>
          <cell r="I31">
            <v>411.64728229895201</v>
          </cell>
          <cell r="J31">
            <v>3</v>
          </cell>
          <cell r="K31">
            <v>3418.7040231431019</v>
          </cell>
          <cell r="L31">
            <v>9.4683957918357731</v>
          </cell>
          <cell r="M31">
            <v>10167.237383453987</v>
          </cell>
          <cell r="N31">
            <v>10.894470777058299</v>
          </cell>
          <cell r="O31">
            <v>9151.4874420340857</v>
          </cell>
          <cell r="P31">
            <v>11.332387616646999</v>
          </cell>
          <cell r="Q31">
            <v>1015.7499414199017</v>
          </cell>
          <cell r="R31">
            <v>7.0702108887908182</v>
          </cell>
          <cell r="S31">
            <v>0</v>
          </cell>
          <cell r="T31">
            <v>0</v>
          </cell>
          <cell r="U31">
            <v>3418.7040231431019</v>
          </cell>
          <cell r="V31">
            <v>9.4683957918357731</v>
          </cell>
          <cell r="W31">
            <v>2614.8794793927086</v>
          </cell>
          <cell r="X31">
            <v>8.5758177311260297</v>
          </cell>
          <cell r="Y31">
            <v>2614.8794793927086</v>
          </cell>
          <cell r="Z31">
            <v>8.5758177311260297</v>
          </cell>
          <cell r="AA31">
            <v>0</v>
          </cell>
          <cell r="AB31">
            <v>0</v>
          </cell>
          <cell r="AC31">
            <v>411.64728229895201</v>
          </cell>
          <cell r="AD31">
            <v>3</v>
          </cell>
          <cell r="AE31">
            <v>0</v>
          </cell>
          <cell r="AF31">
            <v>0</v>
          </cell>
        </row>
        <row r="32">
          <cell r="C32">
            <v>19110.321673466078</v>
          </cell>
          <cell r="D32">
            <v>7.0724945867192748</v>
          </cell>
          <cell r="E32">
            <v>18470.941542416764</v>
          </cell>
          <cell r="F32">
            <v>6.9853808656194767</v>
          </cell>
          <cell r="G32">
            <v>639.38013104931201</v>
          </cell>
          <cell r="H32">
            <v>9.0980856114061126</v>
          </cell>
          <cell r="I32">
            <v>1311.8930782749367</v>
          </cell>
          <cell r="J32">
            <v>10.756925370765128</v>
          </cell>
          <cell r="K32">
            <v>10037.59409318034</v>
          </cell>
          <cell r="L32">
            <v>6.6678509761648446</v>
          </cell>
          <cell r="M32">
            <v>15565.529269441708</v>
          </cell>
          <cell r="N32">
            <v>6.995154042177413</v>
          </cell>
          <cell r="O32">
            <v>14926.149138392397</v>
          </cell>
          <cell r="P32">
            <v>6.8878560617348148</v>
          </cell>
          <cell r="Q32">
            <v>639.38013104931201</v>
          </cell>
          <cell r="R32">
            <v>9.0980856114061126</v>
          </cell>
          <cell r="S32">
            <v>1105.7345891557095</v>
          </cell>
          <cell r="T32">
            <v>8.1154913258317727</v>
          </cell>
          <cell r="U32">
            <v>8496.5690214628194</v>
          </cell>
          <cell r="V32">
            <v>6.5978491469329859</v>
          </cell>
          <cell r="W32">
            <v>3544.7924040243684</v>
          </cell>
          <cell r="X32">
            <v>7.508579015817574</v>
          </cell>
          <cell r="Y32">
            <v>3544.7924040243684</v>
          </cell>
          <cell r="Z32">
            <v>7.508579015817574</v>
          </cell>
          <cell r="AA32">
            <v>0</v>
          </cell>
          <cell r="AB32">
            <v>0</v>
          </cell>
          <cell r="AC32">
            <v>206.15848911922711</v>
          </cell>
          <cell r="AD32">
            <v>17</v>
          </cell>
          <cell r="AE32">
            <v>1541.0250717175186</v>
          </cell>
          <cell r="AF32">
            <v>7.4559745621394331</v>
          </cell>
        </row>
        <row r="33">
          <cell r="C33">
            <v>211586.30389064236</v>
          </cell>
          <cell r="D33">
            <v>6.6586308108241452</v>
          </cell>
          <cell r="E33">
            <v>194981.42640855015</v>
          </cell>
          <cell r="F33">
            <v>6.6263270630255029</v>
          </cell>
          <cell r="G33">
            <v>16604.877482092161</v>
          </cell>
          <cell r="H33">
            <v>7.0473398605896547</v>
          </cell>
          <cell r="I33">
            <v>24856.449844161161</v>
          </cell>
          <cell r="J33">
            <v>6.7791571197133456</v>
          </cell>
          <cell r="K33">
            <v>116549.17370760205</v>
          </cell>
          <cell r="L33">
            <v>6.0220337474065193</v>
          </cell>
          <cell r="M33">
            <v>208385.1944241561</v>
          </cell>
          <cell r="N33">
            <v>6.6073674842852963</v>
          </cell>
          <cell r="O33">
            <v>191780.31694206398</v>
          </cell>
          <cell r="P33">
            <v>6.5701381684774205</v>
          </cell>
          <cell r="Q33">
            <v>16604.877482092161</v>
          </cell>
          <cell r="R33">
            <v>7.0473398605896547</v>
          </cell>
          <cell r="S33">
            <v>24289.273320100197</v>
          </cell>
          <cell r="T33">
            <v>6.7690501703826413</v>
          </cell>
          <cell r="U33">
            <v>115206.11617697614</v>
          </cell>
          <cell r="V33">
            <v>6.001750273874201</v>
          </cell>
          <cell r="W33">
            <v>3201.1094664861876</v>
          </cell>
          <cell r="X33">
            <v>9.7143080203682146</v>
          </cell>
          <cell r="Y33">
            <v>3201.1094664861876</v>
          </cell>
          <cell r="Z33">
            <v>9.7143080203682146</v>
          </cell>
          <cell r="AA33">
            <v>0</v>
          </cell>
          <cell r="AB33">
            <v>0</v>
          </cell>
          <cell r="AC33">
            <v>567.17652406096454</v>
          </cell>
          <cell r="AD33">
            <v>7.1808923364084887</v>
          </cell>
          <cell r="AE33">
            <v>1343.0575306259107</v>
          </cell>
          <cell r="AF33">
            <v>7.5824938968101883</v>
          </cell>
        </row>
        <row r="34">
          <cell r="C34">
            <v>787790.83631973644</v>
          </cell>
          <cell r="D34">
            <v>8.1433094381342315</v>
          </cell>
          <cell r="E34">
            <v>756122.57982047787</v>
          </cell>
          <cell r="F34">
            <v>8.0651205788817268</v>
          </cell>
          <cell r="G34">
            <v>31668.256499253217</v>
          </cell>
          <cell r="H34">
            <v>9.9331447034297149</v>
          </cell>
          <cell r="I34">
            <v>58674.686848925485</v>
          </cell>
          <cell r="J34">
            <v>8.1584555292010581</v>
          </cell>
          <cell r="K34">
            <v>340770.48593390215</v>
          </cell>
          <cell r="L34">
            <v>7.4749785063488288</v>
          </cell>
          <cell r="M34">
            <v>372026.05428695749</v>
          </cell>
          <cell r="N34">
            <v>8.2746182256239535</v>
          </cell>
          <cell r="O34">
            <v>353122.46507294092</v>
          </cell>
          <cell r="P34">
            <v>8.2060084121875203</v>
          </cell>
          <cell r="Q34">
            <v>18903.589214016636</v>
          </cell>
          <cell r="R34">
            <v>9.5237963973725197</v>
          </cell>
          <cell r="S34">
            <v>24066.366760829093</v>
          </cell>
          <cell r="T34">
            <v>7.8624754410964224</v>
          </cell>
          <cell r="U34">
            <v>167607.42937821502</v>
          </cell>
          <cell r="V34">
            <v>7.51636691308381</v>
          </cell>
          <cell r="W34">
            <v>415764.78203273588</v>
          </cell>
          <cell r="X34">
            <v>8.0239555527039066</v>
          </cell>
          <cell r="Y34">
            <v>403000.11474749999</v>
          </cell>
          <cell r="Z34">
            <v>7.9396392535698519</v>
          </cell>
          <cell r="AA34">
            <v>12764.667285236566</v>
          </cell>
          <cell r="AB34">
            <v>10.527783790566613</v>
          </cell>
          <cell r="AC34">
            <v>34608.320088096276</v>
          </cell>
          <cell r="AD34">
            <v>8.368996398507365</v>
          </cell>
          <cell r="AE34">
            <v>173163.05655569051</v>
          </cell>
          <cell r="AF34">
            <v>7.4338789368273632</v>
          </cell>
        </row>
        <row r="35">
          <cell r="C35">
            <v>109354.52096000675</v>
          </cell>
          <cell r="D35">
            <v>7.7913116199118795</v>
          </cell>
          <cell r="E35">
            <v>104908.48304553704</v>
          </cell>
          <cell r="F35">
            <v>7.7462252897176782</v>
          </cell>
          <cell r="G35">
            <v>4446.0379144697117</v>
          </cell>
          <cell r="H35">
            <v>8.8267863036838037</v>
          </cell>
          <cell r="I35">
            <v>9228.7794671196843</v>
          </cell>
          <cell r="J35">
            <v>6.9073640371198737</v>
          </cell>
          <cell r="K35">
            <v>49334.258483509402</v>
          </cell>
          <cell r="L35">
            <v>7.6928944290970467</v>
          </cell>
          <cell r="M35">
            <v>104165.43756900224</v>
          </cell>
          <cell r="N35">
            <v>7.5871117654687978</v>
          </cell>
          <cell r="O35">
            <v>100152.62129646263</v>
          </cell>
          <cell r="P35">
            <v>7.5501345412348506</v>
          </cell>
          <cell r="Q35">
            <v>4012.8162725396264</v>
          </cell>
          <cell r="R35">
            <v>8.4842077368252955</v>
          </cell>
          <cell r="S35">
            <v>9228.7794671196843</v>
          </cell>
          <cell r="T35">
            <v>6.9073640371198737</v>
          </cell>
          <cell r="U35">
            <v>47070.581721433235</v>
          </cell>
          <cell r="V35">
            <v>7.4955121980028618</v>
          </cell>
          <cell r="W35">
            <v>5189.0833910044967</v>
          </cell>
          <cell r="X35">
            <v>11.7802805790558</v>
          </cell>
          <cell r="Y35">
            <v>4755.8617490744109</v>
          </cell>
          <cell r="Z35">
            <v>11.760265865986419</v>
          </cell>
          <cell r="AA35">
            <v>433.2216419300849</v>
          </cell>
          <cell r="AB35">
            <v>12</v>
          </cell>
          <cell r="AC35">
            <v>0</v>
          </cell>
          <cell r="AD35">
            <v>0</v>
          </cell>
          <cell r="AE35">
            <v>2263.6767620761771</v>
          </cell>
          <cell r="AF35">
            <v>11.609197594485611</v>
          </cell>
        </row>
        <row r="36">
          <cell r="C36">
            <v>178542.14397114888</v>
          </cell>
          <cell r="D36">
            <v>8.0307106101983763</v>
          </cell>
          <cell r="E36">
            <v>168813.09763706708</v>
          </cell>
          <cell r="F36">
            <v>7.9814324293971852</v>
          </cell>
          <cell r="G36">
            <v>9729.0463340819824</v>
          </cell>
          <cell r="H36">
            <v>8.9165522526299714</v>
          </cell>
          <cell r="I36">
            <v>32819.156083971378</v>
          </cell>
          <cell r="J36">
            <v>8.1058286641394268</v>
          </cell>
          <cell r="K36">
            <v>64547.130325865612</v>
          </cell>
          <cell r="L36">
            <v>7.6391906669746463</v>
          </cell>
          <cell r="M36">
            <v>39123.064634754868</v>
          </cell>
          <cell r="N36">
            <v>8.3047844690715831</v>
          </cell>
          <cell r="O36">
            <v>36474.545404502518</v>
          </cell>
          <cell r="P36">
            <v>8.0822954107768563</v>
          </cell>
          <cell r="Q36">
            <v>2648.5192302523337</v>
          </cell>
          <cell r="R36">
            <v>11.183882084246086</v>
          </cell>
          <cell r="S36">
            <v>6026.4704204258669</v>
          </cell>
          <cell r="T36">
            <v>7.6006890220578542</v>
          </cell>
          <cell r="U36">
            <v>13751.824411653766</v>
          </cell>
          <cell r="V36">
            <v>8.0388261809586741</v>
          </cell>
          <cell r="W36">
            <v>139419.07933639456</v>
          </cell>
          <cell r="X36">
            <v>7.9525010630129609</v>
          </cell>
          <cell r="Y36">
            <v>132338.55223256504</v>
          </cell>
          <cell r="Z36">
            <v>7.953389444123701</v>
          </cell>
          <cell r="AA36">
            <v>7080.5271038296451</v>
          </cell>
          <cell r="AB36">
            <v>7.9345936402626753</v>
          </cell>
          <cell r="AC36">
            <v>26792.685663545501</v>
          </cell>
          <cell r="AD36">
            <v>8.2213169422278156</v>
          </cell>
          <cell r="AE36">
            <v>50795.305914211887</v>
          </cell>
          <cell r="AF36">
            <v>7.5368832281656797</v>
          </cell>
        </row>
        <row r="37">
          <cell r="C37">
            <v>35764.230670381279</v>
          </cell>
          <cell r="D37">
            <v>12.602739740157688</v>
          </cell>
          <cell r="E37">
            <v>34476.001706357645</v>
          </cell>
          <cell r="F37">
            <v>12.446453929294279</v>
          </cell>
          <cell r="G37">
            <v>1288.2289640236327</v>
          </cell>
          <cell r="H37">
            <v>16.760341158019056</v>
          </cell>
          <cell r="I37">
            <v>3892.9605311418059</v>
          </cell>
          <cell r="J37">
            <v>14.636426351010222</v>
          </cell>
          <cell r="K37">
            <v>12907.366244991126</v>
          </cell>
          <cell r="L37">
            <v>11.29378202367486</v>
          </cell>
          <cell r="M37">
            <v>23657.252020158539</v>
          </cell>
          <cell r="N37">
            <v>12.084386287643214</v>
          </cell>
          <cell r="O37">
            <v>23657.252020158539</v>
          </cell>
          <cell r="P37">
            <v>12.084386287643214</v>
          </cell>
          <cell r="Q37">
            <v>0</v>
          </cell>
          <cell r="R37">
            <v>0</v>
          </cell>
          <cell r="S37">
            <v>1072.6017729793969</v>
          </cell>
          <cell r="T37">
            <v>14.019489678479239</v>
          </cell>
          <cell r="U37">
            <v>9818.4617289744729</v>
          </cell>
          <cell r="V37">
            <v>11.325454354165595</v>
          </cell>
          <cell r="W37">
            <v>12106.978650222705</v>
          </cell>
          <cell r="X37">
            <v>13.606799400115191</v>
          </cell>
          <cell r="Y37">
            <v>10818.749686199075</v>
          </cell>
          <cell r="Z37">
            <v>13.231295395528411</v>
          </cell>
          <cell r="AA37">
            <v>1288.2289640236327</v>
          </cell>
          <cell r="AB37">
            <v>16.760341158019056</v>
          </cell>
          <cell r="AC37">
            <v>2820.3587581624088</v>
          </cell>
          <cell r="AD37">
            <v>14.871051597482019</v>
          </cell>
          <cell r="AE37">
            <v>3088.9045160166575</v>
          </cell>
          <cell r="AF37">
            <v>11.195218067156688</v>
          </cell>
        </row>
        <row r="38">
          <cell r="C38">
            <v>52695.825290598317</v>
          </cell>
          <cell r="D38">
            <v>13.397276445452652</v>
          </cell>
          <cell r="E38">
            <v>50097.746969729866</v>
          </cell>
          <cell r="F38">
            <v>13.444751421186368</v>
          </cell>
          <cell r="G38">
            <v>2598.0783208684416</v>
          </cell>
          <cell r="H38">
            <v>12.498795714988637</v>
          </cell>
          <cell r="I38">
            <v>618.47546735768128</v>
          </cell>
          <cell r="J38">
            <v>12</v>
          </cell>
          <cell r="K38">
            <v>18636.161900410043</v>
          </cell>
          <cell r="L38">
            <v>11.677755784494744</v>
          </cell>
          <cell r="M38">
            <v>27998.797228582425</v>
          </cell>
          <cell r="N38">
            <v>12.848280999698584</v>
          </cell>
          <cell r="O38">
            <v>26370.145164540529</v>
          </cell>
          <cell r="P38">
            <v>12.681368791678494</v>
          </cell>
          <cell r="Q38">
            <v>1628.6520640418942</v>
          </cell>
          <cell r="R38">
            <v>15.455696202531644</v>
          </cell>
          <cell r="S38">
            <v>618.47546735768128</v>
          </cell>
          <cell r="T38">
            <v>12</v>
          </cell>
          <cell r="U38">
            <v>9791.4189851173687</v>
          </cell>
          <cell r="V38">
            <v>10.531303859267835</v>
          </cell>
          <cell r="W38">
            <v>24697.028062015885</v>
          </cell>
          <cell r="X38">
            <v>13.99903458177978</v>
          </cell>
          <cell r="Y38">
            <v>23727.601805189333</v>
          </cell>
          <cell r="Z38">
            <v>14.26328939702247</v>
          </cell>
          <cell r="AA38">
            <v>969.42625682654739</v>
          </cell>
          <cell r="AB38">
            <v>7.5311542380928289</v>
          </cell>
          <cell r="AC38">
            <v>0</v>
          </cell>
          <cell r="AD38">
            <v>0</v>
          </cell>
          <cell r="AE38">
            <v>8844.7429152926688</v>
          </cell>
          <cell r="AF38">
            <v>12.900120462420807</v>
          </cell>
        </row>
        <row r="39">
          <cell r="C39">
            <v>8725.6798893748273</v>
          </cell>
          <cell r="D39">
            <v>12.767560110182449</v>
          </cell>
          <cell r="E39">
            <v>8478.6915199954547</v>
          </cell>
          <cell r="F39">
            <v>12.987719786738248</v>
          </cell>
          <cell r="G39">
            <v>246.98836937937116</v>
          </cell>
          <cell r="H39">
            <v>6</v>
          </cell>
          <cell r="I39">
            <v>0</v>
          </cell>
          <cell r="J39">
            <v>0</v>
          </cell>
          <cell r="K39">
            <v>5088.2821556827721</v>
          </cell>
          <cell r="L39">
            <v>10.845806918950816</v>
          </cell>
          <cell r="M39">
            <v>5660.1881228743914</v>
          </cell>
          <cell r="N39">
            <v>11.855189895082377</v>
          </cell>
          <cell r="O39">
            <v>5413.1997534950187</v>
          </cell>
          <cell r="P39">
            <v>12.174659545815693</v>
          </cell>
          <cell r="Q39">
            <v>246.98836937937116</v>
          </cell>
          <cell r="R39">
            <v>6</v>
          </cell>
          <cell r="S39">
            <v>0</v>
          </cell>
          <cell r="T39">
            <v>0</v>
          </cell>
          <cell r="U39">
            <v>3878.9869640012685</v>
          </cell>
          <cell r="V39">
            <v>10.66743394703605</v>
          </cell>
          <cell r="W39">
            <v>3065.4917665004346</v>
          </cell>
          <cell r="X39">
            <v>14.188353270455409</v>
          </cell>
          <cell r="Y39">
            <v>3065.4917665004346</v>
          </cell>
          <cell r="Z39">
            <v>14.188353270455409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1209.295191681503</v>
          </cell>
          <cell r="AF39">
            <v>11.287213043163312</v>
          </cell>
        </row>
        <row r="40">
          <cell r="C40">
            <v>37303.334761246588</v>
          </cell>
          <cell r="D40">
            <v>14.662469147010965</v>
          </cell>
          <cell r="E40">
            <v>34738.999222096216</v>
          </cell>
          <cell r="F40">
            <v>14.843291491099382</v>
          </cell>
          <cell r="G40">
            <v>2564.3355391503837</v>
          </cell>
          <cell r="H40">
            <v>11.998722050268567</v>
          </cell>
          <cell r="I40">
            <v>5236.9614252108922</v>
          </cell>
          <cell r="J40">
            <v>14.983428749105141</v>
          </cell>
          <cell r="K40">
            <v>5392.9341173789207</v>
          </cell>
          <cell r="L40">
            <v>12.064578128519679</v>
          </cell>
          <cell r="M40">
            <v>21807.753949776637</v>
          </cell>
          <cell r="N40">
            <v>14.4299719396087</v>
          </cell>
          <cell r="O40">
            <v>20005.300730849056</v>
          </cell>
          <cell r="P40">
            <v>14.593103182125695</v>
          </cell>
          <cell r="Q40">
            <v>1802.4532189275717</v>
          </cell>
          <cell r="R40">
            <v>12.385556516686499</v>
          </cell>
          <cell r="S40">
            <v>3772.4659797184904</v>
          </cell>
          <cell r="T40">
            <v>14.104884723736493</v>
          </cell>
          <cell r="U40">
            <v>3122.016875720059</v>
          </cell>
          <cell r="V40">
            <v>12.910405697999687</v>
          </cell>
          <cell r="W40">
            <v>15495.580811469947</v>
          </cell>
          <cell r="X40">
            <v>14.986581594368781</v>
          </cell>
          <cell r="Y40">
            <v>14733.698491247134</v>
          </cell>
          <cell r="Z40">
            <v>15.182995222876876</v>
          </cell>
          <cell r="AA40">
            <v>761.88232022281227</v>
          </cell>
          <cell r="AB40">
            <v>11.18822703855786</v>
          </cell>
          <cell r="AC40">
            <v>1464.4954454924002</v>
          </cell>
          <cell r="AD40">
            <v>17.246513593506162</v>
          </cell>
          <cell r="AE40">
            <v>2270.9172416588613</v>
          </cell>
          <cell r="AF40">
            <v>10.901749339595211</v>
          </cell>
        </row>
        <row r="41">
          <cell r="C41">
            <v>73253.772345729652</v>
          </cell>
          <cell r="D41">
            <v>8.18459303313292</v>
          </cell>
          <cell r="E41">
            <v>67606.319092473219</v>
          </cell>
          <cell r="F41">
            <v>8.1275582705049203</v>
          </cell>
          <cell r="G41">
            <v>5647.4532532564344</v>
          </cell>
          <cell r="H41">
            <v>8.8076991306989765</v>
          </cell>
          <cell r="I41">
            <v>4809.3220568984743</v>
          </cell>
          <cell r="J41">
            <v>7.9295450117385018</v>
          </cell>
          <cell r="K41">
            <v>38564.561832871805</v>
          </cell>
          <cell r="L41">
            <v>6.8160152625637238</v>
          </cell>
          <cell r="M41">
            <v>50181.956309187139</v>
          </cell>
          <cell r="N41">
            <v>7.384050270275905</v>
          </cell>
          <cell r="O41">
            <v>46852.017649686619</v>
          </cell>
          <cell r="P41">
            <v>7.3763412353042321</v>
          </cell>
          <cell r="Q41">
            <v>3329.9386595005453</v>
          </cell>
          <cell r="R41">
            <v>7.4840121247742877</v>
          </cell>
          <cell r="S41">
            <v>1157.5148904186062</v>
          </cell>
          <cell r="T41">
            <v>6.5176630333230845</v>
          </cell>
          <cell r="U41">
            <v>31098.547132136173</v>
          </cell>
          <cell r="V41">
            <v>6.6104330176822499</v>
          </cell>
          <cell r="W41">
            <v>23071.816036542608</v>
          </cell>
          <cell r="X41">
            <v>9.9714019212983214</v>
          </cell>
          <cell r="Y41">
            <v>20754.30144278672</v>
          </cell>
          <cell r="Z41">
            <v>9.8790196129743375</v>
          </cell>
          <cell r="AA41">
            <v>2317.5145937558887</v>
          </cell>
          <cell r="AB41">
            <v>10.709648980759527</v>
          </cell>
          <cell r="AC41">
            <v>3651.807166479869</v>
          </cell>
          <cell r="AD41">
            <v>8.3350899232224531</v>
          </cell>
          <cell r="AE41">
            <v>7466.0147007355708</v>
          </cell>
          <cell r="AF41">
            <v>7.7462409498718365</v>
          </cell>
        </row>
        <row r="42">
          <cell r="C42">
            <v>107488.57670561764</v>
          </cell>
          <cell r="D42">
            <v>11.313965185089737</v>
          </cell>
          <cell r="E42">
            <v>103097.20797603962</v>
          </cell>
          <cell r="F42">
            <v>11.30741470157383</v>
          </cell>
          <cell r="G42">
            <v>4391.3687295780328</v>
          </cell>
          <cell r="H42">
            <v>11.464286094139286</v>
          </cell>
          <cell r="I42">
            <v>11848.314587877643</v>
          </cell>
          <cell r="J42">
            <v>9.6292651739100865</v>
          </cell>
          <cell r="K42">
            <v>33175.170422576724</v>
          </cell>
          <cell r="L42">
            <v>9.9700547587537969</v>
          </cell>
          <cell r="M42">
            <v>61107.599623469614</v>
          </cell>
          <cell r="N42">
            <v>10.86644549945183</v>
          </cell>
          <cell r="O42">
            <v>58870.304598227522</v>
          </cell>
          <cell r="P42">
            <v>10.789981887165593</v>
          </cell>
          <cell r="Q42">
            <v>2237.2950252420933</v>
          </cell>
          <cell r="R42">
            <v>12.824644961621718</v>
          </cell>
          <cell r="S42">
            <v>4044.3957599050359</v>
          </cell>
          <cell r="T42">
            <v>8.7510149375267456</v>
          </cell>
          <cell r="U42">
            <v>21229.826524341566</v>
          </cell>
          <cell r="V42">
            <v>9.2373768882089884</v>
          </cell>
          <cell r="W42">
            <v>46380.977082148071</v>
          </cell>
          <cell r="X42">
            <v>11.897826736871554</v>
          </cell>
          <cell r="Y42">
            <v>44226.903377812137</v>
          </cell>
          <cell r="Z42">
            <v>11.989309091303255</v>
          </cell>
          <cell r="AA42">
            <v>2154.07370433594</v>
          </cell>
          <cell r="AB42">
            <v>10.051370593320486</v>
          </cell>
          <cell r="AC42">
            <v>7803.9188279726059</v>
          </cell>
          <cell r="AD42">
            <v>10.065305719506073</v>
          </cell>
          <cell r="AE42">
            <v>11945.34389823514</v>
          </cell>
          <cell r="AF42">
            <v>11.25998341532067</v>
          </cell>
        </row>
        <row r="43">
          <cell r="C43">
            <v>135905.44635819132</v>
          </cell>
          <cell r="D43">
            <v>14.2244601514394</v>
          </cell>
          <cell r="E43">
            <v>133048.91043893</v>
          </cell>
          <cell r="F43">
            <v>14.253840808162597</v>
          </cell>
          <cell r="G43">
            <v>2856.5359192613719</v>
          </cell>
          <cell r="H43">
            <v>12.875007871839768</v>
          </cell>
          <cell r="I43">
            <v>19524.092123121314</v>
          </cell>
          <cell r="J43">
            <v>14.307472868040676</v>
          </cell>
          <cell r="K43">
            <v>19738.397997774555</v>
          </cell>
          <cell r="L43">
            <v>11.235626275627554</v>
          </cell>
          <cell r="M43">
            <v>51690.704457795735</v>
          </cell>
          <cell r="N43">
            <v>13.998522416907184</v>
          </cell>
          <cell r="O43">
            <v>51048.585790175195</v>
          </cell>
          <cell r="P43">
            <v>14.024126366649018</v>
          </cell>
          <cell r="Q43">
            <v>642.11866762053853</v>
          </cell>
          <cell r="R43">
            <v>12</v>
          </cell>
          <cell r="S43">
            <v>8317.1616338672629</v>
          </cell>
          <cell r="T43">
            <v>13.726056303956248</v>
          </cell>
          <cell r="U43">
            <v>8903.3249746878937</v>
          </cell>
          <cell r="V43">
            <v>10.111153550469403</v>
          </cell>
          <cell r="W43">
            <v>84214.741900395675</v>
          </cell>
          <cell r="X43">
            <v>14.362155617897468</v>
          </cell>
          <cell r="Y43">
            <v>82000.324648754846</v>
          </cell>
          <cell r="Z43">
            <v>14.395842248321413</v>
          </cell>
          <cell r="AA43">
            <v>2214.4172516408335</v>
          </cell>
          <cell r="AB43">
            <v>13.128735523395459</v>
          </cell>
          <cell r="AC43">
            <v>11206.930489254046</v>
          </cell>
          <cell r="AD43">
            <v>14.738967963395709</v>
          </cell>
          <cell r="AE43">
            <v>10835.073023086659</v>
          </cell>
          <cell r="AF43">
            <v>12.115232326377697</v>
          </cell>
        </row>
        <row r="44">
          <cell r="C44">
            <v>71610.702968398109</v>
          </cell>
          <cell r="D44">
            <v>11.813352115178192</v>
          </cell>
          <cell r="E44">
            <v>68899.98812598949</v>
          </cell>
          <cell r="F44">
            <v>11.758459935683744</v>
          </cell>
          <cell r="G44">
            <v>2710.7148424085872</v>
          </cell>
          <cell r="H44">
            <v>13.18001976413205</v>
          </cell>
          <cell r="I44">
            <v>6523.3420101212268</v>
          </cell>
          <cell r="J44">
            <v>10.395618881317819</v>
          </cell>
          <cell r="K44">
            <v>23353.586588171813</v>
          </cell>
          <cell r="L44">
            <v>9.5131533206526182</v>
          </cell>
          <cell r="M44">
            <v>22305.700884028411</v>
          </cell>
          <cell r="N44">
            <v>11.124941865712751</v>
          </cell>
          <cell r="O44">
            <v>22099.542394909186</v>
          </cell>
          <cell r="P44">
            <v>11.116594729939242</v>
          </cell>
          <cell r="Q44">
            <v>206.15848911922711</v>
          </cell>
          <cell r="R44">
            <v>12</v>
          </cell>
          <cell r="S44">
            <v>2022.3417240557706</v>
          </cell>
          <cell r="T44">
            <v>11.503952470754426</v>
          </cell>
          <cell r="U44">
            <v>9103.7765032046336</v>
          </cell>
          <cell r="V44">
            <v>8.2750545812843246</v>
          </cell>
          <cell r="W44">
            <v>49305.002084369728</v>
          </cell>
          <cell r="X44">
            <v>12.123800347388226</v>
          </cell>
          <cell r="Y44">
            <v>46800.445731080355</v>
          </cell>
          <cell r="Z44">
            <v>12.060835945066826</v>
          </cell>
          <cell r="AA44">
            <v>2504.5563532893602</v>
          </cell>
          <cell r="AB44">
            <v>13.277151174804761</v>
          </cell>
          <cell r="AC44">
            <v>4501.0002860654567</v>
          </cell>
          <cell r="AD44">
            <v>9.8976341846650868</v>
          </cell>
          <cell r="AE44">
            <v>14249.810084967159</v>
          </cell>
          <cell r="AF44">
            <v>10.299639563214887</v>
          </cell>
        </row>
        <row r="45">
          <cell r="C45">
            <v>26175.310799974155</v>
          </cell>
          <cell r="D45">
            <v>9.7442811881844875</v>
          </cell>
          <cell r="E45">
            <v>24747.645697879503</v>
          </cell>
          <cell r="F45">
            <v>9.5949940463662937</v>
          </cell>
          <cell r="G45">
            <v>1427.6651020946547</v>
          </cell>
          <cell r="H45">
            <v>12.332076664550117</v>
          </cell>
          <cell r="I45">
            <v>4460.5221415757142</v>
          </cell>
          <cell r="J45">
            <v>9.0921301826146887</v>
          </cell>
          <cell r="K45">
            <v>4750.4179207634352</v>
          </cell>
          <cell r="L45">
            <v>8.3566201342055617</v>
          </cell>
          <cell r="M45">
            <v>16927.007933849654</v>
          </cell>
          <cell r="N45">
            <v>9.6381127204740853</v>
          </cell>
          <cell r="O45">
            <v>16027.431833813171</v>
          </cell>
          <cell r="P45">
            <v>9.4143248343331294</v>
          </cell>
          <cell r="Q45">
            <v>899.57610003648233</v>
          </cell>
          <cell r="R45">
            <v>13.625262990709052</v>
          </cell>
          <cell r="S45">
            <v>2851.7157536998548</v>
          </cell>
          <cell r="T45">
            <v>10.167943380540938</v>
          </cell>
          <cell r="U45">
            <v>2739.7046903660203</v>
          </cell>
          <cell r="V45">
            <v>6.2177796849730953</v>
          </cell>
          <cell r="W45">
            <v>9248.3028661244953</v>
          </cell>
          <cell r="X45">
            <v>9.9385994886632929</v>
          </cell>
          <cell r="Y45">
            <v>8720.2138640663234</v>
          </cell>
          <cell r="Z45">
            <v>9.9270574023193703</v>
          </cell>
          <cell r="AA45">
            <v>528.08900205817224</v>
          </cell>
          <cell r="AB45">
            <v>10.129191341484034</v>
          </cell>
          <cell r="AC45">
            <v>1608.8063878758592</v>
          </cell>
          <cell r="AD45">
            <v>7.185180118464876</v>
          </cell>
          <cell r="AE45">
            <v>2010.7132303974154</v>
          </cell>
          <cell r="AF45">
            <v>11.270905036756574</v>
          </cell>
        </row>
        <row r="46">
          <cell r="C46">
            <v>182564.29815062138</v>
          </cell>
          <cell r="D46">
            <v>7.831525815681263</v>
          </cell>
          <cell r="E46">
            <v>176527.26386770152</v>
          </cell>
          <cell r="F46">
            <v>7.786778760261817</v>
          </cell>
          <cell r="G46">
            <v>6037.034282919929</v>
          </cell>
          <cell r="H46">
            <v>9.1074431668195359</v>
          </cell>
          <cell r="I46">
            <v>49350.870650564917</v>
          </cell>
          <cell r="J46">
            <v>7.1780904781518418</v>
          </cell>
          <cell r="K46">
            <v>57266.723556192301</v>
          </cell>
          <cell r="L46">
            <v>7.7744905525783192</v>
          </cell>
          <cell r="M46">
            <v>65270.181680951784</v>
          </cell>
          <cell r="N46">
            <v>8.7073645107476185</v>
          </cell>
          <cell r="O46">
            <v>62613.450242946848</v>
          </cell>
          <cell r="P46">
            <v>8.6741369135881463</v>
          </cell>
          <cell r="Q46">
            <v>2656.7314380049629</v>
          </cell>
          <cell r="R46">
            <v>9.4464397579695785</v>
          </cell>
          <cell r="S46">
            <v>12558.639037725381</v>
          </cell>
          <cell r="T46">
            <v>7.4175355679781578</v>
          </cell>
          <cell r="U46">
            <v>25692.563993955966</v>
          </cell>
          <cell r="V46">
            <v>8.091205931413425</v>
          </cell>
          <cell r="W46">
            <v>117294.11646967013</v>
          </cell>
          <cell r="X46">
            <v>7.2897984588986411</v>
          </cell>
          <cell r="Y46">
            <v>113913.81362475517</v>
          </cell>
          <cell r="Z46">
            <v>7.2462831983040008</v>
          </cell>
          <cell r="AA46">
            <v>3380.3028449149642</v>
          </cell>
          <cell r="AB46">
            <v>8.7878581995429883</v>
          </cell>
          <cell r="AC46">
            <v>36792.231612839401</v>
          </cell>
          <cell r="AD46">
            <v>7.087420208775737</v>
          </cell>
          <cell r="AE46">
            <v>31574.15956223616</v>
          </cell>
          <cell r="AF46">
            <v>7.508428619564099</v>
          </cell>
        </row>
        <row r="47">
          <cell r="C47">
            <v>109527.58668085793</v>
          </cell>
          <cell r="D47">
            <v>6.8319302820857679</v>
          </cell>
          <cell r="E47">
            <v>101762.77990838763</v>
          </cell>
          <cell r="F47">
            <v>6.8016461362421445</v>
          </cell>
          <cell r="G47">
            <v>7764.8067724702796</v>
          </cell>
          <cell r="H47">
            <v>7.196478825335741</v>
          </cell>
          <cell r="I47">
            <v>8031.1094840272726</v>
          </cell>
          <cell r="J47">
            <v>6.6006316534412228</v>
          </cell>
          <cell r="K47">
            <v>77915.230753482989</v>
          </cell>
          <cell r="L47">
            <v>6.8704579877228156</v>
          </cell>
          <cell r="M47">
            <v>8263.9228977272742</v>
          </cell>
          <cell r="N47">
            <v>6.2465185788406368</v>
          </cell>
          <cell r="O47">
            <v>7982.8222650484731</v>
          </cell>
          <cell r="P47">
            <v>6.2169297366589342</v>
          </cell>
          <cell r="Q47">
            <v>281.10063267880111</v>
          </cell>
          <cell r="R47">
            <v>7</v>
          </cell>
          <cell r="S47">
            <v>281.10063267880111</v>
          </cell>
          <cell r="T47">
            <v>0</v>
          </cell>
          <cell r="U47">
            <v>4178.5842547781021</v>
          </cell>
          <cell r="V47">
            <v>5.928315208773844</v>
          </cell>
          <cell r="W47">
            <v>101263.66378313064</v>
          </cell>
          <cell r="X47">
            <v>6.8783621008500546</v>
          </cell>
          <cell r="Y47">
            <v>93779.957643339163</v>
          </cell>
          <cell r="Z47">
            <v>6.8501396210916576</v>
          </cell>
          <cell r="AA47">
            <v>7483.7061397914786</v>
          </cell>
          <cell r="AB47">
            <v>7.2038589016078705</v>
          </cell>
          <cell r="AC47">
            <v>7750.0088513484716</v>
          </cell>
          <cell r="AD47">
            <v>6.6006316534412228</v>
          </cell>
          <cell r="AE47">
            <v>73736.646498704853</v>
          </cell>
          <cell r="AF47">
            <v>6.9280981186685739</v>
          </cell>
        </row>
        <row r="48">
          <cell r="C48">
            <v>3329.7751783478611</v>
          </cell>
          <cell r="D48">
            <v>9.7255597509961884</v>
          </cell>
          <cell r="E48">
            <v>3329.7751783478611</v>
          </cell>
          <cell r="F48">
            <v>9.7255597509961884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843.30189803640337</v>
          </cell>
          <cell r="L48">
            <v>1.5</v>
          </cell>
          <cell r="M48">
            <v>1873.0897997232855</v>
          </cell>
          <cell r="N48">
            <v>10.679219296114766</v>
          </cell>
          <cell r="O48">
            <v>1873.0897997232855</v>
          </cell>
          <cell r="P48">
            <v>10.679219296114766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562.20126535760221</v>
          </cell>
          <cell r="V48">
            <v>1</v>
          </cell>
          <cell r="W48">
            <v>1456.6853786245756</v>
          </cell>
          <cell r="X48">
            <v>8.6833198224874888</v>
          </cell>
          <cell r="Y48">
            <v>1456.6853786245756</v>
          </cell>
          <cell r="Z48">
            <v>8.6833198224874888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281.10063267880111</v>
          </cell>
          <cell r="AF48">
            <v>2</v>
          </cell>
        </row>
        <row r="49">
          <cell r="C49">
            <v>2744.0401184157672</v>
          </cell>
          <cell r="D49">
            <v>10.542036215921831</v>
          </cell>
          <cell r="E49">
            <v>2744.0401184157672</v>
          </cell>
          <cell r="F49">
            <v>10.542036215921831</v>
          </cell>
          <cell r="G49">
            <v>0</v>
          </cell>
          <cell r="H49">
            <v>0</v>
          </cell>
          <cell r="I49">
            <v>433.2216419300849</v>
          </cell>
          <cell r="J49">
            <v>12</v>
          </cell>
          <cell r="K49">
            <v>0</v>
          </cell>
          <cell r="L49">
            <v>0</v>
          </cell>
          <cell r="M49">
            <v>1930.2100729451827</v>
          </cell>
          <cell r="N49">
            <v>9.5250269656005706</v>
          </cell>
          <cell r="O49">
            <v>1930.2100729451827</v>
          </cell>
          <cell r="P49">
            <v>9.5250269656005706</v>
          </cell>
          <cell r="Q49">
            <v>0</v>
          </cell>
          <cell r="R49">
            <v>0</v>
          </cell>
          <cell r="S49">
            <v>433.2216419300849</v>
          </cell>
          <cell r="T49">
            <v>12</v>
          </cell>
          <cell r="U49">
            <v>0</v>
          </cell>
          <cell r="V49">
            <v>0</v>
          </cell>
          <cell r="W49">
            <v>813.83004547058454</v>
          </cell>
          <cell r="X49">
            <v>12.696511119546399</v>
          </cell>
          <cell r="Y49">
            <v>813.83004547058454</v>
          </cell>
          <cell r="Z49">
            <v>12.696511119546399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C50">
            <v>153899.50528348621</v>
          </cell>
          <cell r="D50">
            <v>9.4017941289960234</v>
          </cell>
          <cell r="E50">
            <v>0</v>
          </cell>
          <cell r="F50">
            <v>0</v>
          </cell>
          <cell r="G50">
            <v>153899.50528348621</v>
          </cell>
          <cell r="H50">
            <v>9.4017941289960234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39958.594055325062</v>
          </cell>
          <cell r="N50">
            <v>10.073513052707545</v>
          </cell>
          <cell r="O50">
            <v>0</v>
          </cell>
          <cell r="P50">
            <v>0</v>
          </cell>
          <cell r="Q50">
            <v>39958.594055325062</v>
          </cell>
          <cell r="R50">
            <v>10.073513052707545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113940.91122816144</v>
          </cell>
          <cell r="X50">
            <v>9.1666538609871555</v>
          </cell>
          <cell r="Y50">
            <v>0</v>
          </cell>
          <cell r="Z50">
            <v>0</v>
          </cell>
          <cell r="AA50">
            <v>113940.91122816144</v>
          </cell>
          <cell r="AB50">
            <v>9.1666538609871555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C51">
            <v>247.39018694307251</v>
          </cell>
          <cell r="D51">
            <v>12</v>
          </cell>
          <cell r="E51">
            <v>247.39018694307251</v>
          </cell>
          <cell r="F51">
            <v>12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247.39018694307251</v>
          </cell>
          <cell r="N51">
            <v>12</v>
          </cell>
          <cell r="O51">
            <v>247.39018694307251</v>
          </cell>
          <cell r="P51">
            <v>12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3">
          <cell r="C53">
            <v>107506.78531024125</v>
          </cell>
          <cell r="D53">
            <v>13.061314382805126</v>
          </cell>
          <cell r="E53">
            <v>102445.62125602036</v>
          </cell>
          <cell r="F53">
            <v>12.995449990610602</v>
          </cell>
          <cell r="G53">
            <v>5061.1640542208788</v>
          </cell>
          <cell r="H53">
            <v>14.354345183697736</v>
          </cell>
          <cell r="I53">
            <v>4989.4564116036054</v>
          </cell>
          <cell r="J53">
            <v>10.128385995067669</v>
          </cell>
          <cell r="K53">
            <v>27275.352148498583</v>
          </cell>
          <cell r="L53">
            <v>11.752051791193981</v>
          </cell>
          <cell r="M53">
            <v>58984.178842885362</v>
          </cell>
          <cell r="N53">
            <v>13.081764397934432</v>
          </cell>
          <cell r="O53">
            <v>54335.331766902964</v>
          </cell>
          <cell r="P53">
            <v>12.982026373211633</v>
          </cell>
          <cell r="Q53">
            <v>4648.8470759824231</v>
          </cell>
          <cell r="R53">
            <v>14.208388259326782</v>
          </cell>
          <cell r="S53">
            <v>2785.0854914471965</v>
          </cell>
          <cell r="T53">
            <v>9.0124635595001461</v>
          </cell>
          <cell r="U53">
            <v>14872.219508721468</v>
          </cell>
          <cell r="V53">
            <v>11.567333375239841</v>
          </cell>
          <cell r="W53">
            <v>48522.606467355843</v>
          </cell>
          <cell r="X53">
            <v>13.036579386509882</v>
          </cell>
          <cell r="Y53">
            <v>48110.289489117393</v>
          </cell>
          <cell r="Z53">
            <v>13.010497123620556</v>
          </cell>
          <cell r="AA53">
            <v>412.31697823845423</v>
          </cell>
          <cell r="AB53">
            <v>16</v>
          </cell>
          <cell r="AC53">
            <v>2204.3709201564088</v>
          </cell>
          <cell r="AD53">
            <v>11.538284554543774</v>
          </cell>
          <cell r="AE53">
            <v>12403.132639777114</v>
          </cell>
          <cell r="AF53">
            <v>11.968188413637352</v>
          </cell>
        </row>
        <row r="54">
          <cell r="C54">
            <v>163025.79387293902</v>
          </cell>
          <cell r="D54">
            <v>15.66175124389591</v>
          </cell>
          <cell r="E54">
            <v>157984.05193783841</v>
          </cell>
          <cell r="F54">
            <v>15.722492198641966</v>
          </cell>
          <cell r="G54">
            <v>5041.7419351005346</v>
          </cell>
          <cell r="H54">
            <v>13.758420555241253</v>
          </cell>
          <cell r="I54">
            <v>21290.730786548331</v>
          </cell>
          <cell r="J54">
            <v>15.326061482553282</v>
          </cell>
          <cell r="K54">
            <v>21810.430736935297</v>
          </cell>
          <cell r="L54">
            <v>13.643388110705262</v>
          </cell>
          <cell r="M54">
            <v>77220.378071375453</v>
          </cell>
          <cell r="N54">
            <v>15.690452097977159</v>
          </cell>
          <cell r="O54">
            <v>74737.313023574708</v>
          </cell>
          <cell r="P54">
            <v>15.745502500821864</v>
          </cell>
          <cell r="Q54">
            <v>2483.0650478007292</v>
          </cell>
          <cell r="R54">
            <v>14.033500262131298</v>
          </cell>
          <cell r="S54">
            <v>11075.681356204435</v>
          </cell>
          <cell r="T54">
            <v>14.80931327893464</v>
          </cell>
          <cell r="U54">
            <v>11308.834258013399</v>
          </cell>
          <cell r="V54">
            <v>14.5171888019502</v>
          </cell>
          <cell r="W54">
            <v>85805.415801563693</v>
          </cell>
          <cell r="X54">
            <v>15.635921979129581</v>
          </cell>
          <cell r="Y54">
            <v>83246.738914263886</v>
          </cell>
          <cell r="Z54">
            <v>15.701833994137926</v>
          </cell>
          <cell r="AA54">
            <v>2558.676887299805</v>
          </cell>
          <cell r="AB54">
            <v>13.491469769494032</v>
          </cell>
          <cell r="AC54">
            <v>10215.049430343888</v>
          </cell>
          <cell r="AD54">
            <v>15.886346431118483</v>
          </cell>
          <cell r="AE54">
            <v>10501.596478921896</v>
          </cell>
          <cell r="AF54">
            <v>12.702420019647832</v>
          </cell>
        </row>
        <row r="55">
          <cell r="C55">
            <v>253934.59094885405</v>
          </cell>
          <cell r="D55">
            <v>11.678456677041673</v>
          </cell>
          <cell r="E55">
            <v>242620.76628486117</v>
          </cell>
          <cell r="F55">
            <v>11.660093885719219</v>
          </cell>
          <cell r="G55">
            <v>11313.824663992795</v>
          </cell>
          <cell r="H55">
            <v>12.064484541100642</v>
          </cell>
          <cell r="I55">
            <v>27573.953238546103</v>
          </cell>
          <cell r="J55">
            <v>10.793951442702168</v>
          </cell>
          <cell r="K55">
            <v>67956.215880267308</v>
          </cell>
          <cell r="L55">
            <v>10.523748592033856</v>
          </cell>
          <cell r="M55">
            <v>145299.81081558228</v>
          </cell>
          <cell r="N55">
            <v>10.983140453687557</v>
          </cell>
          <cell r="O55">
            <v>139697.27512541183</v>
          </cell>
          <cell r="P55">
            <v>10.978964948856508</v>
          </cell>
          <cell r="Q55">
            <v>5602.5356901705372</v>
          </cell>
          <cell r="R55">
            <v>11.085334339351942</v>
          </cell>
          <cell r="S55">
            <v>13389.529280751578</v>
          </cell>
          <cell r="T55">
            <v>9.9160677421290266</v>
          </cell>
          <cell r="U55">
            <v>41345.332804597856</v>
          </cell>
          <cell r="V55">
            <v>9.9147593572944483</v>
          </cell>
          <cell r="W55">
            <v>108634.7801332714</v>
          </cell>
          <cell r="X55">
            <v>12.610841010302421</v>
          </cell>
          <cell r="Y55">
            <v>102923.49115944911</v>
          </cell>
          <cell r="Z55">
            <v>12.587357446913529</v>
          </cell>
          <cell r="AA55">
            <v>5711.288973822263</v>
          </cell>
          <cell r="AB55">
            <v>13.024989950033483</v>
          </cell>
          <cell r="AC55">
            <v>14184.423957794497</v>
          </cell>
          <cell r="AD55">
            <v>11.608370009421826</v>
          </cell>
          <cell r="AE55">
            <v>26610.883075669535</v>
          </cell>
          <cell r="AF55">
            <v>11.474211680988732</v>
          </cell>
        </row>
        <row r="56">
          <cell r="C56">
            <v>114700.32654783578</v>
          </cell>
          <cell r="D56">
            <v>12.195487744509609</v>
          </cell>
          <cell r="E56">
            <v>106552.04840481604</v>
          </cell>
          <cell r="F56">
            <v>12.186466631984938</v>
          </cell>
          <cell r="G56">
            <v>8148.2781430197583</v>
          </cell>
          <cell r="H56">
            <v>12.312914074617002</v>
          </cell>
          <cell r="I56">
            <v>3469.0359619387045</v>
          </cell>
          <cell r="J56">
            <v>11.911419244511183</v>
          </cell>
          <cell r="K56">
            <v>47236.647793442935</v>
          </cell>
          <cell r="L56">
            <v>11.611458015178753</v>
          </cell>
          <cell r="M56">
            <v>56286.01817747231</v>
          </cell>
          <cell r="N56">
            <v>11.477381586179545</v>
          </cell>
          <cell r="O56">
            <v>51117.273393195923</v>
          </cell>
          <cell r="P56">
            <v>11.381381949917158</v>
          </cell>
          <cell r="Q56">
            <v>5168.7447842764141</v>
          </cell>
          <cell r="R56">
            <v>12.417738124734054</v>
          </cell>
          <cell r="S56">
            <v>1208.8138337153232</v>
          </cell>
          <cell r="T56">
            <v>11.302372396380928</v>
          </cell>
          <cell r="U56">
            <v>25668.033608930051</v>
          </cell>
          <cell r="V56">
            <v>10.910000353046367</v>
          </cell>
          <cell r="W56">
            <v>58414.308370363462</v>
          </cell>
          <cell r="X56">
            <v>12.881440101439104</v>
          </cell>
          <cell r="Y56">
            <v>55434.77501162012</v>
          </cell>
          <cell r="Z56">
            <v>12.921771301918787</v>
          </cell>
          <cell r="AA56">
            <v>2979.5333587433438</v>
          </cell>
          <cell r="AB56">
            <v>12.1310705786483</v>
          </cell>
          <cell r="AC56">
            <v>2260.2221282233813</v>
          </cell>
          <cell r="AD56">
            <v>12.237150174319952</v>
          </cell>
          <cell r="AE56">
            <v>21568.61418451283</v>
          </cell>
          <cell r="AF56">
            <v>12.437095606073189</v>
          </cell>
        </row>
        <row r="57">
          <cell r="C57">
            <v>909552.4133803444</v>
          </cell>
          <cell r="D57">
            <v>7.7330641142959369</v>
          </cell>
          <cell r="E57">
            <v>872995.86086361448</v>
          </cell>
          <cell r="F57">
            <v>7.6641584244251133</v>
          </cell>
          <cell r="G57">
            <v>36556.552516728698</v>
          </cell>
          <cell r="H57">
            <v>9.3017961402945257</v>
          </cell>
          <cell r="I57">
            <v>84398.286759891722</v>
          </cell>
          <cell r="J57">
            <v>8.096455871225972</v>
          </cell>
          <cell r="K57">
            <v>404478.28355320048</v>
          </cell>
          <cell r="L57">
            <v>7.2016391048657393</v>
          </cell>
          <cell r="M57">
            <v>352112.36198565143</v>
          </cell>
          <cell r="N57">
            <v>7.6687136544927954</v>
          </cell>
          <cell r="O57">
            <v>336194.41930906655</v>
          </cell>
          <cell r="P57">
            <v>7.6226075266141056</v>
          </cell>
          <cell r="Q57">
            <v>15917.942676585351</v>
          </cell>
          <cell r="R57">
            <v>8.5777624340062211</v>
          </cell>
          <cell r="S57">
            <v>20751.350229330154</v>
          </cell>
          <cell r="T57">
            <v>7.5046991324558974</v>
          </cell>
          <cell r="U57">
            <v>167761.1782310858</v>
          </cell>
          <cell r="V57">
            <v>6.9342912232922469</v>
          </cell>
          <cell r="W57">
            <v>557440.05139465025</v>
          </cell>
          <cell r="X57">
            <v>7.7737930770392918</v>
          </cell>
          <cell r="Y57">
            <v>536801.4415545034</v>
          </cell>
          <cell r="Z57">
            <v>7.6901804233844278</v>
          </cell>
          <cell r="AA57">
            <v>20638.609840143286</v>
          </cell>
          <cell r="AB57">
            <v>9.8815414533700636</v>
          </cell>
          <cell r="AC57">
            <v>63646.936530561594</v>
          </cell>
          <cell r="AD57">
            <v>8.2870347535183591</v>
          </cell>
          <cell r="AE57">
            <v>236717.10532212027</v>
          </cell>
          <cell r="AF57">
            <v>7.3889027981317472</v>
          </cell>
        </row>
        <row r="58">
          <cell r="C58">
            <v>514059.22307395161</v>
          </cell>
          <cell r="D58">
            <v>4.9343284789112278</v>
          </cell>
          <cell r="E58">
            <v>513778.12244127278</v>
          </cell>
          <cell r="F58">
            <v>4.933584438673889</v>
          </cell>
          <cell r="G58">
            <v>281.10063267880111</v>
          </cell>
          <cell r="H58">
            <v>6</v>
          </cell>
          <cell r="I58">
            <v>48773.450262302278</v>
          </cell>
          <cell r="J58">
            <v>5.8283091740343744</v>
          </cell>
          <cell r="K58">
            <v>255333.54466498573</v>
          </cell>
          <cell r="L58">
            <v>4.7616991704764784</v>
          </cell>
          <cell r="M58">
            <v>443230.08206896181</v>
          </cell>
          <cell r="N58">
            <v>4.9180485724471259</v>
          </cell>
          <cell r="O58">
            <v>442948.98143628304</v>
          </cell>
          <cell r="P58">
            <v>4.9171813906991648</v>
          </cell>
          <cell r="Q58">
            <v>281.10063267880111</v>
          </cell>
          <cell r="R58">
            <v>6</v>
          </cell>
          <cell r="S58">
            <v>37586.386933516507</v>
          </cell>
          <cell r="T58">
            <v>5.6629819277519253</v>
          </cell>
          <cell r="U58">
            <v>247258.52065678133</v>
          </cell>
          <cell r="V58">
            <v>4.7494722549795583</v>
          </cell>
          <cell r="W58">
            <v>70829.141004992183</v>
          </cell>
          <cell r="X58">
            <v>5.0444407645077547</v>
          </cell>
          <cell r="Y58">
            <v>70829.141004992183</v>
          </cell>
          <cell r="Z58">
            <v>5.0444407645077547</v>
          </cell>
          <cell r="AA58">
            <v>0</v>
          </cell>
          <cell r="AB58">
            <v>0</v>
          </cell>
          <cell r="AC58">
            <v>11187.063328785649</v>
          </cell>
          <cell r="AD58">
            <v>6.3675824751834691</v>
          </cell>
          <cell r="AE58">
            <v>8075.0240082044747</v>
          </cell>
          <cell r="AF58">
            <v>5.1629591395273478</v>
          </cell>
        </row>
        <row r="59">
          <cell r="C59">
            <v>585336.18334876513</v>
          </cell>
          <cell r="D59">
            <v>7.1402871924927238</v>
          </cell>
          <cell r="E59">
            <v>559352.58957021555</v>
          </cell>
          <cell r="F59">
            <v>7.1063544666007674</v>
          </cell>
          <cell r="G59">
            <v>25983.593778545426</v>
          </cell>
          <cell r="H59">
            <v>7.8962084859999964</v>
          </cell>
          <cell r="I59">
            <v>69845.611420649919</v>
          </cell>
          <cell r="J59">
            <v>6.9252260309023272</v>
          </cell>
          <cell r="K59">
            <v>265986.30983163504</v>
          </cell>
          <cell r="L59">
            <v>7.3572991290670924</v>
          </cell>
          <cell r="M59">
            <v>364176.16640478582</v>
          </cell>
          <cell r="N59">
            <v>7.3554682812703236</v>
          </cell>
          <cell r="O59">
            <v>344226.57153795171</v>
          </cell>
          <cell r="P59">
            <v>7.3590598170818282</v>
          </cell>
          <cell r="Q59">
            <v>19949.594866835232</v>
          </cell>
          <cell r="R59">
            <v>7.2900093776537114</v>
          </cell>
          <cell r="S59">
            <v>35688.440888266741</v>
          </cell>
          <cell r="T59">
            <v>7.2101046181390034</v>
          </cell>
          <cell r="U59">
            <v>182863.13913994667</v>
          </cell>
          <cell r="V59">
            <v>7.3366195134862515</v>
          </cell>
          <cell r="W59">
            <v>221160.01694397014</v>
          </cell>
          <cell r="X59">
            <v>6.771699813515152</v>
          </cell>
          <cell r="Y59">
            <v>215126.01803225989</v>
          </cell>
          <cell r="Z59">
            <v>6.6844217444346148</v>
          </cell>
          <cell r="AA59">
            <v>6033.9989117101777</v>
          </cell>
          <cell r="AB59">
            <v>9.8634141743554249</v>
          </cell>
          <cell r="AC59">
            <v>34157.170532383083</v>
          </cell>
          <cell r="AD59">
            <v>6.6349990782049035</v>
          </cell>
          <cell r="AE59">
            <v>83123.170691688108</v>
          </cell>
          <cell r="AF59">
            <v>7.4042888330911296</v>
          </cell>
        </row>
        <row r="60">
          <cell r="C60">
            <v>188888.1235253218</v>
          </cell>
          <cell r="D60">
            <v>7.5876282970183571</v>
          </cell>
          <cell r="E60">
            <v>179535.11398881566</v>
          </cell>
          <cell r="F60">
            <v>7.5402225315389888</v>
          </cell>
          <cell r="G60">
            <v>9353.0095365061843</v>
          </cell>
          <cell r="H60">
            <v>8.487487463233137</v>
          </cell>
          <cell r="I60">
            <v>8032.8962691444849</v>
          </cell>
          <cell r="J60">
            <v>6.8206656227816786</v>
          </cell>
          <cell r="K60">
            <v>106011.89425650799</v>
          </cell>
          <cell r="L60">
            <v>7.6411641127823735</v>
          </cell>
          <cell r="M60">
            <v>161342.4696641624</v>
          </cell>
          <cell r="N60">
            <v>7.5258234645328184</v>
          </cell>
          <cell r="O60">
            <v>154340.24013282717</v>
          </cell>
          <cell r="P60">
            <v>7.4972245937575011</v>
          </cell>
          <cell r="Q60">
            <v>7002.2295313353052</v>
          </cell>
          <cell r="R60">
            <v>8.1528916947204628</v>
          </cell>
          <cell r="S60">
            <v>7751.7956364656839</v>
          </cell>
          <cell r="T60">
            <v>6.9954757209894165</v>
          </cell>
          <cell r="U60">
            <v>87354.194487370565</v>
          </cell>
          <cell r="V60">
            <v>7.5128158140185102</v>
          </cell>
          <cell r="W60">
            <v>27545.653861159662</v>
          </cell>
          <cell r="X60">
            <v>7.9379569394563045</v>
          </cell>
          <cell r="Y60">
            <v>25194.873855988779</v>
          </cell>
          <cell r="Z60">
            <v>7.7953819530281576</v>
          </cell>
          <cell r="AA60">
            <v>2350.7800051708778</v>
          </cell>
          <cell r="AB60">
            <v>9.444132187185204</v>
          </cell>
          <cell r="AC60">
            <v>281.10063267880111</v>
          </cell>
          <cell r="AD60">
            <v>2</v>
          </cell>
          <cell r="AE60">
            <v>18657.699769137464</v>
          </cell>
          <cell r="AF60">
            <v>8.2197819399983398</v>
          </cell>
        </row>
        <row r="61">
          <cell r="C61">
            <v>950284.08481361018</v>
          </cell>
          <cell r="D61">
            <v>6.1644020441259562</v>
          </cell>
          <cell r="E61">
            <v>914874.36706591758</v>
          </cell>
          <cell r="F61">
            <v>6.1346541611608387</v>
          </cell>
          <cell r="G61">
            <v>35409.717747686977</v>
          </cell>
          <cell r="H61">
            <v>6.886340243947453</v>
          </cell>
          <cell r="I61">
            <v>152353.29394453543</v>
          </cell>
          <cell r="J61">
            <v>6.3911867635224811</v>
          </cell>
          <cell r="K61">
            <v>417186.17064562481</v>
          </cell>
          <cell r="L61">
            <v>6.0171119499123309</v>
          </cell>
          <cell r="M61">
            <v>667963.23714276555</v>
          </cell>
          <cell r="N61">
            <v>5.9977058196418662</v>
          </cell>
          <cell r="O61">
            <v>647118.96727135824</v>
          </cell>
          <cell r="P61">
            <v>5.9757322925576926</v>
          </cell>
          <cell r="Q61">
            <v>20844.269871406497</v>
          </cell>
          <cell r="R61">
            <v>6.6444572362950423</v>
          </cell>
          <cell r="S61">
            <v>94866.51693678007</v>
          </cell>
          <cell r="T61">
            <v>6.2557960254943277</v>
          </cell>
          <cell r="U61">
            <v>302468.0348771069</v>
          </cell>
          <cell r="V61">
            <v>5.7302283928423687</v>
          </cell>
          <cell r="W61">
            <v>282320.84767080634</v>
          </cell>
          <cell r="X61">
            <v>6.5538904756062744</v>
          </cell>
          <cell r="Y61">
            <v>267755.39979452692</v>
          </cell>
          <cell r="Z61">
            <v>6.5147851195556985</v>
          </cell>
          <cell r="AA61">
            <v>14565.44787628043</v>
          </cell>
          <cell r="AB61">
            <v>7.2223566994211899</v>
          </cell>
          <cell r="AC61">
            <v>57486.777007755692</v>
          </cell>
          <cell r="AD61">
            <v>6.6269829137371694</v>
          </cell>
          <cell r="AE61">
            <v>114718.13576852516</v>
          </cell>
          <cell r="AF61">
            <v>6.7207977748754235</v>
          </cell>
        </row>
        <row r="62">
          <cell r="C62">
            <v>1077.2626401859188</v>
          </cell>
          <cell r="D62">
            <v>11.869655623020241</v>
          </cell>
          <cell r="E62">
            <v>1077.2626401859188</v>
          </cell>
          <cell r="F62">
            <v>11.869655623020241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281.10063267880111</v>
          </cell>
          <cell r="L62">
            <v>12</v>
          </cell>
          <cell r="M62">
            <v>1077.2626401859188</v>
          </cell>
          <cell r="N62">
            <v>11.869655623020241</v>
          </cell>
          <cell r="O62">
            <v>1077.2626401859188</v>
          </cell>
          <cell r="P62">
            <v>11.869655623020241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281.10063267880111</v>
          </cell>
          <cell r="V62">
            <v>12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C63">
            <v>2323.8283181864608</v>
          </cell>
          <cell r="D63">
            <v>10.665027243640047</v>
          </cell>
          <cell r="E63">
            <v>2323.8283181864608</v>
          </cell>
          <cell r="F63">
            <v>10.665027243640047</v>
          </cell>
          <cell r="G63">
            <v>0</v>
          </cell>
          <cell r="H63">
            <v>0</v>
          </cell>
          <cell r="I63">
            <v>702.75158169700273</v>
          </cell>
          <cell r="J63">
            <v>4.8</v>
          </cell>
          <cell r="K63">
            <v>618.4213918933624</v>
          </cell>
          <cell r="L63">
            <v>0</v>
          </cell>
          <cell r="M63">
            <v>899.52202457216345</v>
          </cell>
          <cell r="N63">
            <v>6</v>
          </cell>
          <cell r="O63">
            <v>899.52202457216345</v>
          </cell>
          <cell r="P63">
            <v>6</v>
          </cell>
          <cell r="Q63">
            <v>0</v>
          </cell>
          <cell r="R63">
            <v>0</v>
          </cell>
          <cell r="S63">
            <v>281.10063267880111</v>
          </cell>
          <cell r="T63">
            <v>6</v>
          </cell>
          <cell r="U63">
            <v>618.4213918933624</v>
          </cell>
          <cell r="V63">
            <v>0</v>
          </cell>
          <cell r="W63">
            <v>1424.3062936142976</v>
          </cell>
          <cell r="X63">
            <v>11.585715522228931</v>
          </cell>
          <cell r="Y63">
            <v>1424.3062936142976</v>
          </cell>
          <cell r="Z63">
            <v>11.585715522228931</v>
          </cell>
          <cell r="AA63">
            <v>0</v>
          </cell>
          <cell r="AB63">
            <v>0</v>
          </cell>
          <cell r="AC63">
            <v>421.65094901820163</v>
          </cell>
          <cell r="AD63">
            <v>4</v>
          </cell>
          <cell r="AE63">
            <v>0</v>
          </cell>
          <cell r="AF63">
            <v>0</v>
          </cell>
        </row>
        <row r="64">
          <cell r="C64">
            <v>153899.50528348621</v>
          </cell>
          <cell r="D64">
            <v>9.4017941289960234</v>
          </cell>
          <cell r="E64">
            <v>0</v>
          </cell>
          <cell r="F64">
            <v>0</v>
          </cell>
          <cell r="G64">
            <v>153899.50528348621</v>
          </cell>
          <cell r="H64">
            <v>9.4017941289960234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39958.594055325062</v>
          </cell>
          <cell r="N64">
            <v>10.073513052707545</v>
          </cell>
          <cell r="O64">
            <v>0</v>
          </cell>
          <cell r="P64">
            <v>0</v>
          </cell>
          <cell r="Q64">
            <v>39958.594055325062</v>
          </cell>
          <cell r="R64">
            <v>10.073513052707545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113940.91122816144</v>
          </cell>
          <cell r="X64">
            <v>9.1666538609871555</v>
          </cell>
          <cell r="Y64">
            <v>0</v>
          </cell>
          <cell r="Z64">
            <v>0</v>
          </cell>
          <cell r="AA64">
            <v>113940.91122816144</v>
          </cell>
          <cell r="AB64">
            <v>9.1666538609871555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C65">
            <v>247.39018694307251</v>
          </cell>
          <cell r="D65">
            <v>12</v>
          </cell>
          <cell r="E65">
            <v>247.39018694307251</v>
          </cell>
          <cell r="F65">
            <v>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247.39018694307251</v>
          </cell>
          <cell r="N65">
            <v>12</v>
          </cell>
          <cell r="O65">
            <v>247.39018694307251</v>
          </cell>
          <cell r="P65">
            <v>12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75">
          <cell r="C75">
            <v>291048.4882919644</v>
          </cell>
          <cell r="D75">
            <v>9.2937574842505963</v>
          </cell>
          <cell r="E75">
            <v>421429.46663684823</v>
          </cell>
          <cell r="F75">
            <v>7.6873220484537033</v>
          </cell>
          <cell r="G75">
            <v>1614174.3715355748</v>
          </cell>
          <cell r="H75">
            <v>7.1014349972751001</v>
          </cell>
          <cell r="I75">
            <v>28183.560554525604</v>
          </cell>
          <cell r="J75">
            <v>7.7388413535897742</v>
          </cell>
          <cell r="K75">
            <v>132468.46633279891</v>
          </cell>
          <cell r="L75">
            <v>7.7167074924554679</v>
          </cell>
          <cell r="M75">
            <v>121856.92423239638</v>
          </cell>
          <cell r="N75">
            <v>9.1582846508420523</v>
          </cell>
          <cell r="O75">
            <v>225384.70121915574</v>
          </cell>
          <cell r="P75">
            <v>7.2301268351149588</v>
          </cell>
          <cell r="Q75">
            <v>1081799.0095971783</v>
          </cell>
          <cell r="R75">
            <v>6.681374874571766</v>
          </cell>
          <cell r="S75">
            <v>9643.7990153152259</v>
          </cell>
          <cell r="T75">
            <v>7.5749032708808697</v>
          </cell>
          <cell r="U75">
            <v>42981.199442176316</v>
          </cell>
          <cell r="V75">
            <v>7.7282283543900965</v>
          </cell>
          <cell r="W75">
            <v>169191.56405956979</v>
          </cell>
          <cell r="X75">
            <v>9.3902252184725974</v>
          </cell>
          <cell r="Y75">
            <v>196044.76541770049</v>
          </cell>
          <cell r="Z75">
            <v>8.2025302703203256</v>
          </cell>
          <cell r="AA75">
            <v>532375.36193855258</v>
          </cell>
          <cell r="AB75">
            <v>7.9105494260029259</v>
          </cell>
          <cell r="AC75">
            <v>18539.761539210373</v>
          </cell>
          <cell r="AD75">
            <v>7.8350815880404445</v>
          </cell>
          <cell r="AE75">
            <v>89487.266890622763</v>
          </cell>
          <cell r="AF75">
            <v>7.7108473809606286</v>
          </cell>
        </row>
        <row r="76">
          <cell r="C76">
            <v>67661.216128930362</v>
          </cell>
          <cell r="D76">
            <v>11.221776681061078</v>
          </cell>
          <cell r="E76">
            <v>56858.511299082791</v>
          </cell>
          <cell r="F76">
            <v>9.3302028549962497</v>
          </cell>
          <cell r="G76">
            <v>198138.92389249097</v>
          </cell>
          <cell r="H76">
            <v>8.8176304959930558</v>
          </cell>
          <cell r="I76">
            <v>4102.5539334726182</v>
          </cell>
          <cell r="J76">
            <v>10.084656084656082</v>
          </cell>
          <cell r="K76">
            <v>18616.111567466214</v>
          </cell>
          <cell r="L76">
            <v>9.2829324169530345</v>
          </cell>
          <cell r="M76">
            <v>34778.937114413682</v>
          </cell>
          <cell r="N76">
            <v>10.773687386843697</v>
          </cell>
          <cell r="O76">
            <v>24800.866241043055</v>
          </cell>
          <cell r="P76">
            <v>8.7723649247121358</v>
          </cell>
          <cell r="Q76">
            <v>116232.15616542053</v>
          </cell>
          <cell r="R76">
            <v>8.5366487288921729</v>
          </cell>
          <cell r="S76">
            <v>1793.5788553372761</v>
          </cell>
          <cell r="T76">
            <v>7.9540229885057467</v>
          </cell>
          <cell r="U76">
            <v>6493.9924072556523</v>
          </cell>
          <cell r="V76">
            <v>9.1864406779661003</v>
          </cell>
          <cell r="W76">
            <v>32882.279014516775</v>
          </cell>
          <cell r="X76">
            <v>11.690220820189271</v>
          </cell>
          <cell r="Y76">
            <v>32057.645058039885</v>
          </cell>
          <cell r="Z76">
            <v>9.7410306588388806</v>
          </cell>
          <cell r="AA76">
            <v>81906.767727068931</v>
          </cell>
          <cell r="AB76">
            <v>9.2114434330299044</v>
          </cell>
          <cell r="AC76">
            <v>2308.9750781353437</v>
          </cell>
          <cell r="AD76">
            <v>11.901960784313726</v>
          </cell>
          <cell r="AE76">
            <v>12122.11916021055</v>
          </cell>
          <cell r="AF76">
            <v>9.3321799307958511</v>
          </cell>
        </row>
        <row r="77">
          <cell r="C77">
            <v>26263.096610673143</v>
          </cell>
          <cell r="D77">
            <v>10.282958199356914</v>
          </cell>
          <cell r="E77">
            <v>22434.776885292886</v>
          </cell>
          <cell r="F77">
            <v>9.1069676153091237</v>
          </cell>
          <cell r="G77">
            <v>123864.66724375371</v>
          </cell>
          <cell r="H77">
            <v>8.3136771695124061</v>
          </cell>
          <cell r="I77">
            <v>1728.9185856555985</v>
          </cell>
          <cell r="J77">
            <v>8.7857142857142865</v>
          </cell>
          <cell r="K77">
            <v>12514.077381888148</v>
          </cell>
          <cell r="L77">
            <v>8.7681660899653995</v>
          </cell>
          <cell r="M77">
            <v>12802.230479497412</v>
          </cell>
          <cell r="N77">
            <v>10.168333333333333</v>
          </cell>
          <cell r="O77">
            <v>10682.246975657807</v>
          </cell>
          <cell r="P77">
            <v>9.5510638297872354</v>
          </cell>
          <cell r="Q77">
            <v>75763.682307121795</v>
          </cell>
          <cell r="R77">
            <v>8.0171113689095055</v>
          </cell>
          <cell r="S77">
            <v>823.29456459790401</v>
          </cell>
          <cell r="T77">
            <v>7.75</v>
          </cell>
          <cell r="U77">
            <v>4980.9321158173198</v>
          </cell>
          <cell r="V77">
            <v>8.8264462809917354</v>
          </cell>
          <cell r="W77">
            <v>13460.866131175739</v>
          </cell>
          <cell r="X77">
            <v>10.38975155279503</v>
          </cell>
          <cell r="Y77">
            <v>11752.529909635081</v>
          </cell>
          <cell r="Z77">
            <v>8.7267759562841558</v>
          </cell>
          <cell r="AA77">
            <v>48100.984936632529</v>
          </cell>
          <cell r="AB77">
            <v>8.7716077026421821</v>
          </cell>
          <cell r="AC77">
            <v>905.62402105769434</v>
          </cell>
          <cell r="AD77">
            <v>9.7272727272727266</v>
          </cell>
          <cell r="AE77">
            <v>7533.1452660708255</v>
          </cell>
          <cell r="AF77">
            <v>8.7261904761904763</v>
          </cell>
        </row>
        <row r="78">
          <cell r="C78">
            <v>101915.39126405209</v>
          </cell>
          <cell r="D78">
            <v>9.1105435972272861</v>
          </cell>
          <cell r="E78">
            <v>141880.08773210249</v>
          </cell>
          <cell r="F78">
            <v>8.4229419703103972</v>
          </cell>
          <cell r="G78">
            <v>537303.14140379883</v>
          </cell>
          <cell r="H78">
            <v>7.7505276180772888</v>
          </cell>
          <cell r="I78">
            <v>10433.421209816212</v>
          </cell>
          <cell r="J78">
            <v>8.0322580645161263</v>
          </cell>
          <cell r="K78">
            <v>46102.003062059826</v>
          </cell>
          <cell r="L78">
            <v>8.1595466434176167</v>
          </cell>
          <cell r="M78">
            <v>42961.146158066731</v>
          </cell>
          <cell r="N78">
            <v>8.4033687943262425</v>
          </cell>
          <cell r="O78">
            <v>67510.372534104768</v>
          </cell>
          <cell r="P78">
            <v>7.9149774774774766</v>
          </cell>
          <cell r="Q78">
            <v>318381.80501512182</v>
          </cell>
          <cell r="R78">
            <v>7.4819975339087597</v>
          </cell>
          <cell r="S78">
            <v>4187.8092053241544</v>
          </cell>
          <cell r="T78">
            <v>7.4137931034482767</v>
          </cell>
          <cell r="U78">
            <v>15595.979109483063</v>
          </cell>
          <cell r="V78">
            <v>8.5785714285714274</v>
          </cell>
          <cell r="W78">
            <v>58954.245105985618</v>
          </cell>
          <cell r="X78">
            <v>9.6050836949783047</v>
          </cell>
          <cell r="Y78">
            <v>74369.715197997721</v>
          </cell>
          <cell r="Z78">
            <v>8.8906168999481583</v>
          </cell>
          <cell r="AA78">
            <v>218921.33638867075</v>
          </cell>
          <cell r="AB78">
            <v>8.1372757947078682</v>
          </cell>
          <cell r="AC78">
            <v>6245.612004492059</v>
          </cell>
          <cell r="AD78">
            <v>8.4723926380368102</v>
          </cell>
          <cell r="AE78">
            <v>30506.023952576852</v>
          </cell>
          <cell r="AF78">
            <v>7.9174690508940868</v>
          </cell>
        </row>
        <row r="79">
          <cell r="C79">
            <v>95208.78428831062</v>
          </cell>
          <cell r="D79">
            <v>7.7702234812716462</v>
          </cell>
          <cell r="E79">
            <v>200256.09072037903</v>
          </cell>
          <cell r="F79">
            <v>6.4400192709169772</v>
          </cell>
          <cell r="G79">
            <v>754867.63899565907</v>
          </cell>
          <cell r="H79">
            <v>5.8766496798640979</v>
          </cell>
          <cell r="I79">
            <v>11918.666825581164</v>
          </cell>
          <cell r="J79">
            <v>6.2923976608187138</v>
          </cell>
          <cell r="K79">
            <v>55236.274321384641</v>
          </cell>
          <cell r="L79">
            <v>6.5241340147643392</v>
          </cell>
          <cell r="M79">
            <v>31314.610480418451</v>
          </cell>
          <cell r="N79">
            <v>7.9076190476190478</v>
          </cell>
          <cell r="O79">
            <v>122391.21546835099</v>
          </cell>
          <cell r="P79">
            <v>6.2720568870160607</v>
          </cell>
          <cell r="Q79">
            <v>571421.36610945815</v>
          </cell>
          <cell r="R79">
            <v>5.5633182645452921</v>
          </cell>
          <cell r="S79">
            <v>2839.1163900558909</v>
          </cell>
          <cell r="T79">
            <v>7.5164835164835164</v>
          </cell>
          <cell r="U79">
            <v>15910.295809620138</v>
          </cell>
          <cell r="V79">
            <v>5.8507751937984498</v>
          </cell>
          <cell r="W79">
            <v>63894.173807891806</v>
          </cell>
          <cell r="X79">
            <v>7.7023977433004198</v>
          </cell>
          <cell r="Y79">
            <v>77864.875252028374</v>
          </cell>
          <cell r="Z79">
            <v>6.7024691358024704</v>
          </cell>
          <cell r="AA79">
            <v>183446.27288618661</v>
          </cell>
          <cell r="AB79">
            <v>6.7772527843402015</v>
          </cell>
          <cell r="AC79">
            <v>9079.5504355252742</v>
          </cell>
          <cell r="AD79">
            <v>5.8486055776892432</v>
          </cell>
          <cell r="AE79">
            <v>39325.978511764326</v>
          </cell>
          <cell r="AF79">
            <v>6.80321285140562</v>
          </cell>
        </row>
        <row r="81">
          <cell r="C81">
            <v>0</v>
          </cell>
          <cell r="D81">
            <v>0</v>
          </cell>
          <cell r="E81">
            <v>281.10063267880111</v>
          </cell>
          <cell r="F81">
            <v>4</v>
          </cell>
          <cell r="G81">
            <v>0</v>
          </cell>
          <cell r="H81">
            <v>0</v>
          </cell>
          <cell r="I81">
            <v>281.10063267880111</v>
          </cell>
          <cell r="J81">
            <v>2</v>
          </cell>
          <cell r="K81">
            <v>281.10063267880111</v>
          </cell>
          <cell r="L81">
            <v>5</v>
          </cell>
          <cell r="M81">
            <v>0</v>
          </cell>
          <cell r="N81">
            <v>0</v>
          </cell>
          <cell r="O81">
            <v>281.10063267880111</v>
          </cell>
          <cell r="P81">
            <v>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281.10063267880111</v>
          </cell>
          <cell r="V81">
            <v>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281.10063267880111</v>
          </cell>
          <cell r="AD81">
            <v>2</v>
          </cell>
          <cell r="AE81">
            <v>0</v>
          </cell>
          <cell r="AF81">
            <v>0</v>
          </cell>
        </row>
        <row r="82">
          <cell r="C82">
            <v>9274.3571944324121</v>
          </cell>
          <cell r="D82">
            <v>5.3232440380455177</v>
          </cell>
          <cell r="E82">
            <v>15016.084640040952</v>
          </cell>
          <cell r="F82">
            <v>5.3286695952007683</v>
          </cell>
          <cell r="G82">
            <v>14702.816795438051</v>
          </cell>
          <cell r="H82">
            <v>5.2320308604580292</v>
          </cell>
          <cell r="I82">
            <v>1180.6226572509645</v>
          </cell>
          <cell r="J82">
            <v>5</v>
          </cell>
          <cell r="K82">
            <v>2811.0063267880109</v>
          </cell>
          <cell r="L82">
            <v>5.25</v>
          </cell>
          <cell r="M82">
            <v>3313.0868274730096</v>
          </cell>
          <cell r="N82">
            <v>4.2535593392399482</v>
          </cell>
          <cell r="O82">
            <v>12569.946664572724</v>
          </cell>
          <cell r="P82">
            <v>5.3005837250954118</v>
          </cell>
          <cell r="Q82">
            <v>11136.095842618353</v>
          </cell>
          <cell r="R82">
            <v>4.8873437544195859</v>
          </cell>
          <cell r="S82">
            <v>618.4213918933624</v>
          </cell>
          <cell r="T82">
            <v>4.545454545454545</v>
          </cell>
          <cell r="U82">
            <v>281.10063267880111</v>
          </cell>
          <cell r="V82">
            <v>6</v>
          </cell>
          <cell r="W82">
            <v>5961.270366959403</v>
          </cell>
          <cell r="X82">
            <v>5.8303679653088611</v>
          </cell>
          <cell r="Y82">
            <v>2446.137975468228</v>
          </cell>
          <cell r="Z82">
            <v>5.4587635700270107</v>
          </cell>
          <cell r="AA82">
            <v>3566.7209528196991</v>
          </cell>
          <cell r="AB82">
            <v>6.3603757869672748</v>
          </cell>
          <cell r="AC82">
            <v>562.20126535760221</v>
          </cell>
          <cell r="AD82">
            <v>5.5</v>
          </cell>
          <cell r="AE82">
            <v>2529.9056941092099</v>
          </cell>
          <cell r="AF82">
            <v>5</v>
          </cell>
        </row>
        <row r="83">
          <cell r="C83">
            <v>56463.821069936777</v>
          </cell>
          <cell r="D83">
            <v>7.7845661446903263</v>
          </cell>
          <cell r="E83">
            <v>41555.719064416822</v>
          </cell>
          <cell r="F83">
            <v>6.995808819090275</v>
          </cell>
          <cell r="G83">
            <v>119030.50555151587</v>
          </cell>
          <cell r="H83">
            <v>6.6702753494354603</v>
          </cell>
          <cell r="I83">
            <v>4955.3732103379625</v>
          </cell>
          <cell r="J83">
            <v>8.1394474024427037</v>
          </cell>
          <cell r="K83">
            <v>12072.60989611008</v>
          </cell>
          <cell r="L83">
            <v>6.5273575028385693</v>
          </cell>
          <cell r="M83">
            <v>26261.09631776559</v>
          </cell>
          <cell r="N83">
            <v>7.9237787389919889</v>
          </cell>
          <cell r="O83">
            <v>30996.511741821803</v>
          </cell>
          <cell r="P83">
            <v>6.6423899067882424</v>
          </cell>
          <cell r="Q83">
            <v>92850.282085221086</v>
          </cell>
          <cell r="R83">
            <v>6.3463529433367807</v>
          </cell>
          <cell r="S83">
            <v>3610.5029610204215</v>
          </cell>
          <cell r="T83">
            <v>7.9692731037674376</v>
          </cell>
          <cell r="U83">
            <v>5969.9507152274782</v>
          </cell>
          <cell r="V83">
            <v>5.8717635188800275</v>
          </cell>
          <cell r="W83">
            <v>30202.724752170929</v>
          </cell>
          <cell r="X83">
            <v>7.6645268996408245</v>
          </cell>
          <cell r="Y83">
            <v>10559.207322594944</v>
          </cell>
          <cell r="Z83">
            <v>8.0568200242451642</v>
          </cell>
          <cell r="AA83">
            <v>26180.223466294759</v>
          </cell>
          <cell r="AB83">
            <v>7.7769728370631173</v>
          </cell>
          <cell r="AC83">
            <v>1344.8702493175413</v>
          </cell>
          <cell r="AD83">
            <v>8.5963054596184012</v>
          </cell>
          <cell r="AE83">
            <v>6102.6591808826033</v>
          </cell>
          <cell r="AF83">
            <v>7.1082990073544838</v>
          </cell>
        </row>
        <row r="84">
          <cell r="C84">
            <v>112643.01784921669</v>
          </cell>
          <cell r="D84">
            <v>10.375678153703234</v>
          </cell>
          <cell r="E84">
            <v>77183.377338191989</v>
          </cell>
          <cell r="F84">
            <v>9.0616519651534517</v>
          </cell>
          <cell r="G84">
            <v>314188.44870806718</v>
          </cell>
          <cell r="H84">
            <v>8.5739816683619807</v>
          </cell>
          <cell r="I84">
            <v>4956.803106923775</v>
          </cell>
          <cell r="J84">
            <v>7.8200335303667226</v>
          </cell>
          <cell r="K84">
            <v>24761.726578265298</v>
          </cell>
          <cell r="L84">
            <v>8.481418139759878</v>
          </cell>
          <cell r="M84">
            <v>37734.059342223583</v>
          </cell>
          <cell r="N84">
            <v>10.385681548505898</v>
          </cell>
          <cell r="O84">
            <v>49677.898686574488</v>
          </cell>
          <cell r="P84">
            <v>8.6565046186883485</v>
          </cell>
          <cell r="Q84">
            <v>217046.51898789976</v>
          </cell>
          <cell r="R84">
            <v>8.1511602361369242</v>
          </cell>
          <cell r="S84">
            <v>1522.9186751688883</v>
          </cell>
          <cell r="T84">
            <v>7.0821554995489819</v>
          </cell>
          <cell r="U84">
            <v>8960.1135730563146</v>
          </cell>
          <cell r="V84">
            <v>8.5859483850484892</v>
          </cell>
          <cell r="W84">
            <v>74908.958506993222</v>
          </cell>
          <cell r="X84">
            <v>10.370692461893173</v>
          </cell>
          <cell r="Y84">
            <v>27505.478651617279</v>
          </cell>
          <cell r="Z84">
            <v>9.7778110904379574</v>
          </cell>
          <cell r="AA84">
            <v>97141.929720169966</v>
          </cell>
          <cell r="AB84">
            <v>9.5044795491560752</v>
          </cell>
          <cell r="AC84">
            <v>3433.8844317548874</v>
          </cell>
          <cell r="AD84">
            <v>8.185727344550962</v>
          </cell>
          <cell r="AE84">
            <v>15801.613005208979</v>
          </cell>
          <cell r="AF84">
            <v>8.4240050547019312</v>
          </cell>
        </row>
        <row r="85">
          <cell r="C85">
            <v>36394.976530338106</v>
          </cell>
          <cell r="D85">
            <v>10.80921859130545</v>
          </cell>
          <cell r="E85">
            <v>52580.612545881362</v>
          </cell>
          <cell r="F85">
            <v>8.8990103928073054</v>
          </cell>
          <cell r="G85">
            <v>220581.63703193434</v>
          </cell>
          <cell r="H85">
            <v>8.4259811982573307</v>
          </cell>
          <cell r="I85">
            <v>3103.9593510359214</v>
          </cell>
          <cell r="J85">
            <v>8.1630619233698063</v>
          </cell>
          <cell r="K85">
            <v>17278.466599541771</v>
          </cell>
          <cell r="L85">
            <v>8.8484459482711735</v>
          </cell>
          <cell r="M85">
            <v>15895.059632311904</v>
          </cell>
          <cell r="N85">
            <v>11.204257477158201</v>
          </cell>
          <cell r="O85">
            <v>25037.581798477095</v>
          </cell>
          <cell r="P85">
            <v>8.2132642802599367</v>
          </cell>
          <cell r="Q85">
            <v>143558.81753482707</v>
          </cell>
          <cell r="R85">
            <v>7.6399318833485355</v>
          </cell>
          <cell r="S85">
            <v>361.01803494173743</v>
          </cell>
          <cell r="T85">
            <v>8</v>
          </cell>
          <cell r="U85">
            <v>5202.4038876252234</v>
          </cell>
          <cell r="V85">
            <v>9.6649123937536512</v>
          </cell>
          <cell r="W85">
            <v>20499.916898026138</v>
          </cell>
          <cell r="X85">
            <v>10.502916537548522</v>
          </cell>
          <cell r="Y85">
            <v>27543.030747404056</v>
          </cell>
          <cell r="Z85">
            <v>9.4911024535503241</v>
          </cell>
          <cell r="AA85">
            <v>77022.819497108183</v>
          </cell>
          <cell r="AB85">
            <v>9.7650860021196486</v>
          </cell>
          <cell r="AC85">
            <v>2742.941316094184</v>
          </cell>
          <cell r="AD85">
            <v>8.1862678101815636</v>
          </cell>
          <cell r="AE85">
            <v>12076.062711916549</v>
          </cell>
          <cell r="AF85">
            <v>8.4577461040546211</v>
          </cell>
        </row>
        <row r="86">
          <cell r="C86">
            <v>20486.350597127443</v>
          </cell>
          <cell r="D86">
            <v>8.7337887757388586</v>
          </cell>
          <cell r="E86">
            <v>48845.156095815059</v>
          </cell>
          <cell r="F86">
            <v>7.9600918480992027</v>
          </cell>
          <cell r="G86">
            <v>192639.18096385061</v>
          </cell>
          <cell r="H86">
            <v>7.0770797862360713</v>
          </cell>
          <cell r="I86">
            <v>3240.2888597344886</v>
          </cell>
          <cell r="J86">
            <v>8.0445332010320136</v>
          </cell>
          <cell r="K86">
            <v>13707.991936379087</v>
          </cell>
          <cell r="L86">
            <v>7.7721557147357823</v>
          </cell>
          <cell r="M86">
            <v>8538.5496098920848</v>
          </cell>
          <cell r="N86">
            <v>9.1819787982879308</v>
          </cell>
          <cell r="O86">
            <v>17968.029013802261</v>
          </cell>
          <cell r="P86">
            <v>7.8266508309644545</v>
          </cell>
          <cell r="Q86">
            <v>122150.60386162571</v>
          </cell>
          <cell r="R86">
            <v>6.7361663937380021</v>
          </cell>
          <cell r="S86">
            <v>528.49081962187358</v>
          </cell>
          <cell r="T86">
            <v>6</v>
          </cell>
          <cell r="U86">
            <v>3039.5572053545216</v>
          </cell>
          <cell r="V86">
            <v>8.4794393685264495</v>
          </cell>
          <cell r="W86">
            <v>11947.80098723536</v>
          </cell>
          <cell r="X86">
            <v>8.3836958886642154</v>
          </cell>
          <cell r="Y86">
            <v>30877.127082012612</v>
          </cell>
          <cell r="Z86">
            <v>8.0388730806194957</v>
          </cell>
          <cell r="AA86">
            <v>70488.577102225638</v>
          </cell>
          <cell r="AB86">
            <v>7.6604836157552549</v>
          </cell>
          <cell r="AC86">
            <v>2711.7980401126151</v>
          </cell>
          <cell r="AD86">
            <v>8.2310505756052397</v>
          </cell>
          <cell r="AE86">
            <v>10668.434731024567</v>
          </cell>
          <cell r="AF86">
            <v>7.5528299646882413</v>
          </cell>
        </row>
        <row r="87">
          <cell r="C87">
            <v>15517.82159837887</v>
          </cell>
          <cell r="D87">
            <v>10.008475134716258</v>
          </cell>
          <cell r="E87">
            <v>40977.376963112176</v>
          </cell>
          <cell r="F87">
            <v>7.3011328290653781</v>
          </cell>
          <cell r="G87">
            <v>176574.62263252787</v>
          </cell>
          <cell r="H87">
            <v>6.4509988127633253</v>
          </cell>
          <cell r="I87">
            <v>1185.5979159543269</v>
          </cell>
          <cell r="J87">
            <v>7.3675562741724292</v>
          </cell>
          <cell r="K87">
            <v>12440.052098927508</v>
          </cell>
          <cell r="L87">
            <v>7.6215576525720925</v>
          </cell>
          <cell r="M87">
            <v>5008.7796937839275</v>
          </cell>
          <cell r="N87">
            <v>8.6024416636280581</v>
          </cell>
          <cell r="O87">
            <v>18885.455588868688</v>
          </cell>
          <cell r="P87">
            <v>6.4888014696398431</v>
          </cell>
          <cell r="Q87">
            <v>109048.53788963228</v>
          </cell>
          <cell r="R87">
            <v>5.9190299668666624</v>
          </cell>
          <cell r="S87">
            <v>361.01803494173743</v>
          </cell>
          <cell r="T87">
            <v>6</v>
          </cell>
          <cell r="U87">
            <v>1531.2257046204481</v>
          </cell>
          <cell r="V87">
            <v>6.9307204661023949</v>
          </cell>
          <cell r="W87">
            <v>10509.041904594946</v>
          </cell>
          <cell r="X87">
            <v>10.696190198018829</v>
          </cell>
          <cell r="Y87">
            <v>22091.921374243389</v>
          </cell>
          <cell r="Z87">
            <v>7.9613241204284515</v>
          </cell>
          <cell r="AA87">
            <v>67526.084742896186</v>
          </cell>
          <cell r="AB87">
            <v>7.2681452870328869</v>
          </cell>
          <cell r="AC87">
            <v>824.57988101258957</v>
          </cell>
          <cell r="AD87">
            <v>8.2759855845602868</v>
          </cell>
          <cell r="AE87">
            <v>10908.82639430706</v>
          </cell>
          <cell r="AF87">
            <v>7.7256628581741937</v>
          </cell>
        </row>
        <row r="88">
          <cell r="C88">
            <v>13205.41245992945</v>
          </cell>
          <cell r="D88">
            <v>6.9041687911647154</v>
          </cell>
          <cell r="E88">
            <v>38868.571051612562</v>
          </cell>
          <cell r="F88">
            <v>7.0811520741885978</v>
          </cell>
          <cell r="G88">
            <v>145139.53749093867</v>
          </cell>
          <cell r="H88">
            <v>6.2456235837156786</v>
          </cell>
          <cell r="I88">
            <v>1990.2141095516395</v>
          </cell>
          <cell r="J88">
            <v>4.1568220677547369</v>
          </cell>
          <cell r="K88">
            <v>10151.914849084278</v>
          </cell>
          <cell r="L88">
            <v>7.3312954029299773</v>
          </cell>
          <cell r="M88">
            <v>6372.4442502108459</v>
          </cell>
          <cell r="N88">
            <v>6.7506243188939088</v>
          </cell>
          <cell r="O88">
            <v>15549.584431833924</v>
          </cell>
          <cell r="P88">
            <v>6.683973393402395</v>
          </cell>
          <cell r="Q88">
            <v>87565.471956599416</v>
          </cell>
          <cell r="R88">
            <v>5.8996279570711865</v>
          </cell>
          <cell r="S88">
            <v>0</v>
          </cell>
          <cell r="T88">
            <v>0</v>
          </cell>
          <cell r="U88">
            <v>1637.5415749082256</v>
          </cell>
          <cell r="V88">
            <v>5.6708114848540276</v>
          </cell>
          <cell r="W88">
            <v>6832.9682097186014</v>
          </cell>
          <cell r="X88">
            <v>7.0473647726829816</v>
          </cell>
          <cell r="Y88">
            <v>23318.986619778556</v>
          </cell>
          <cell r="Z88">
            <v>7.3386981183062838</v>
          </cell>
          <cell r="AA88">
            <v>57574.065534339592</v>
          </cell>
          <cell r="AB88">
            <v>6.7508662428619761</v>
          </cell>
          <cell r="AC88">
            <v>1990.2141095516395</v>
          </cell>
          <cell r="AD88">
            <v>4.1568220677547369</v>
          </cell>
          <cell r="AE88">
            <v>8514.3732741760523</v>
          </cell>
          <cell r="AF88">
            <v>7.6885172665321324</v>
          </cell>
        </row>
        <row r="89">
          <cell r="C89">
            <v>5482.822587997819</v>
          </cell>
          <cell r="D89">
            <v>10.808569902216904</v>
          </cell>
          <cell r="E89">
            <v>35905.758475222094</v>
          </cell>
          <cell r="F89">
            <v>7.7329643461607303</v>
          </cell>
          <cell r="G89">
            <v>119252.43457899592</v>
          </cell>
          <cell r="H89">
            <v>6.4979532808997611</v>
          </cell>
          <cell r="I89">
            <v>3415.7686548166489</v>
          </cell>
          <cell r="J89">
            <v>10.508065608504463</v>
          </cell>
          <cell r="K89">
            <v>10790.405117573395</v>
          </cell>
          <cell r="L89">
            <v>7.2978561605086556</v>
          </cell>
          <cell r="M89">
            <v>2880.1754663029419</v>
          </cell>
          <cell r="N89">
            <v>12.440780042157904</v>
          </cell>
          <cell r="O89">
            <v>15045.119328388253</v>
          </cell>
          <cell r="P89">
            <v>7.0881436624629739</v>
          </cell>
          <cell r="Q89">
            <v>79826.262349609067</v>
          </cell>
          <cell r="R89">
            <v>6.116498505678206</v>
          </cell>
          <cell r="S89">
            <v>1309.63589966989</v>
          </cell>
          <cell r="T89">
            <v>9.7642425839193265</v>
          </cell>
          <cell r="U89">
            <v>2379.5461727675947</v>
          </cell>
          <cell r="V89">
            <v>7.579354847397723</v>
          </cell>
          <cell r="W89">
            <v>2602.6471216948771</v>
          </cell>
          <cell r="X89">
            <v>9.1786000678337487</v>
          </cell>
          <cell r="Y89">
            <v>20860.639146833786</v>
          </cell>
          <cell r="Z89">
            <v>8.2290922450421196</v>
          </cell>
          <cell r="AA89">
            <v>39426.172229386902</v>
          </cell>
          <cell r="AB89">
            <v>7.2001869735772708</v>
          </cell>
          <cell r="AC89">
            <v>2106.1327551467589</v>
          </cell>
          <cell r="AD89">
            <v>10.970589793467273</v>
          </cell>
          <cell r="AE89">
            <v>8410.858944805801</v>
          </cell>
          <cell r="AF89">
            <v>7.2151894597682862</v>
          </cell>
        </row>
        <row r="90">
          <cell r="C90">
            <v>7127.6727723660806</v>
          </cell>
          <cell r="D90">
            <v>6.77898060930141</v>
          </cell>
          <cell r="E90">
            <v>23402.251597654627</v>
          </cell>
          <cell r="F90">
            <v>6.3068436403028114</v>
          </cell>
          <cell r="G90">
            <v>97139.19351699308</v>
          </cell>
          <cell r="H90">
            <v>6.1952667100757548</v>
          </cell>
          <cell r="I90">
            <v>923.21930029933969</v>
          </cell>
          <cell r="J90">
            <v>6</v>
          </cell>
          <cell r="K90">
            <v>8793.1310528088761</v>
          </cell>
          <cell r="L90">
            <v>7.1806232479756895</v>
          </cell>
          <cell r="M90">
            <v>4591.0066734572702</v>
          </cell>
          <cell r="N90">
            <v>7.50369716117617</v>
          </cell>
          <cell r="O90">
            <v>12559.530673326966</v>
          </cell>
          <cell r="P90">
            <v>5.5428901810064346</v>
          </cell>
          <cell r="Q90">
            <v>65578.344597363321</v>
          </cell>
          <cell r="R90">
            <v>5.9354842738350788</v>
          </cell>
          <cell r="S90">
            <v>0</v>
          </cell>
          <cell r="T90">
            <v>0</v>
          </cell>
          <cell r="U90">
            <v>3156.4363970912018</v>
          </cell>
          <cell r="V90">
            <v>8.6474366191143872</v>
          </cell>
          <cell r="W90">
            <v>2536.66609890881</v>
          </cell>
          <cell r="X90">
            <v>5.4673462056038948</v>
          </cell>
          <cell r="Y90">
            <v>10842.720924327657</v>
          </cell>
          <cell r="Z90">
            <v>7.1383482242636527</v>
          </cell>
          <cell r="AA90">
            <v>31560.848919629796</v>
          </cell>
          <cell r="AB90">
            <v>6.7236663072215679</v>
          </cell>
          <cell r="AC90">
            <v>923.21930029933969</v>
          </cell>
          <cell r="AD90">
            <v>6</v>
          </cell>
          <cell r="AE90">
            <v>5636.6946557176743</v>
          </cell>
          <cell r="AF90">
            <v>6.3931137900873436</v>
          </cell>
        </row>
        <row r="91">
          <cell r="C91">
            <v>8445.7198361556711</v>
          </cell>
          <cell r="D91">
            <v>6.6368026562739155</v>
          </cell>
          <cell r="E91">
            <v>20720.697552397123</v>
          </cell>
          <cell r="F91">
            <v>6.4093950301115976</v>
          </cell>
          <cell r="G91">
            <v>76798.861403055009</v>
          </cell>
          <cell r="H91">
            <v>5.7768630814617499</v>
          </cell>
          <cell r="I91">
            <v>487.25912179802822</v>
          </cell>
          <cell r="J91">
            <v>10.230982651663545</v>
          </cell>
          <cell r="K91">
            <v>7234.2916955124201</v>
          </cell>
          <cell r="L91">
            <v>7.9396674992630736</v>
          </cell>
          <cell r="M91">
            <v>6516.4099098966253</v>
          </cell>
          <cell r="N91">
            <v>6.0484784258175397</v>
          </cell>
          <cell r="O91">
            <v>10628.322292169234</v>
          </cell>
          <cell r="P91">
            <v>6.4115404685721114</v>
          </cell>
          <cell r="Q91">
            <v>53611.437761664805</v>
          </cell>
          <cell r="R91">
            <v>5.8606924107404605</v>
          </cell>
          <cell r="S91">
            <v>281.10063267880111</v>
          </cell>
          <cell r="T91">
            <v>6</v>
          </cell>
          <cell r="U91">
            <v>2667.8947753114935</v>
          </cell>
          <cell r="V91">
            <v>6.2764698732554232</v>
          </cell>
          <cell r="W91">
            <v>1929.3099262590458</v>
          </cell>
          <cell r="X91">
            <v>10.498170517175701</v>
          </cell>
          <cell r="Y91">
            <v>10092.375260227889</v>
          </cell>
          <cell r="Z91">
            <v>6.4071113910114912</v>
          </cell>
          <cell r="AA91">
            <v>23187.423641390065</v>
          </cell>
          <cell r="AB91">
            <v>5.6017309010844034</v>
          </cell>
          <cell r="AC91">
            <v>206.15848911922711</v>
          </cell>
          <cell r="AD91">
            <v>16</v>
          </cell>
          <cell r="AE91">
            <v>4566.3969202009275</v>
          </cell>
          <cell r="AF91">
            <v>9.2021275178533308</v>
          </cell>
        </row>
        <row r="92">
          <cell r="C92">
            <v>3279.3275096987722</v>
          </cell>
          <cell r="D92">
            <v>9.2099745296407658</v>
          </cell>
          <cell r="E92">
            <v>14413.051821692034</v>
          </cell>
          <cell r="F92">
            <v>6.4998156670701892</v>
          </cell>
          <cell r="G92">
            <v>61514.040479247567</v>
          </cell>
          <cell r="H92">
            <v>5.2427634537285632</v>
          </cell>
          <cell r="I92">
            <v>1412.6610687651846</v>
          </cell>
          <cell r="J92">
            <v>4.6186507169272879</v>
          </cell>
          <cell r="K92">
            <v>4617.2955182437081</v>
          </cell>
          <cell r="L92">
            <v>8.2281396458746325</v>
          </cell>
          <cell r="M92">
            <v>2585.9098987815169</v>
          </cell>
          <cell r="N92">
            <v>9.3442895382575433</v>
          </cell>
          <cell r="O92">
            <v>8943.286609144152</v>
          </cell>
          <cell r="P92">
            <v>6.1167175455085179</v>
          </cell>
          <cell r="Q92">
            <v>45540.799925159605</v>
          </cell>
          <cell r="R92">
            <v>4.910894398343542</v>
          </cell>
          <cell r="S92">
            <v>433.2216419300849</v>
          </cell>
          <cell r="T92">
            <v>6</v>
          </cell>
          <cell r="U92">
            <v>2698.6533106566817</v>
          </cell>
          <cell r="V92">
            <v>8.0723982961842875</v>
          </cell>
          <cell r="W92">
            <v>693.41761091725539</v>
          </cell>
          <cell r="X92">
            <v>8.7569253707651278</v>
          </cell>
          <cell r="Y92">
            <v>5469.7652125478799</v>
          </cell>
          <cell r="Z92">
            <v>7.1770489922729555</v>
          </cell>
          <cell r="AA92">
            <v>15973.240554087793</v>
          </cell>
          <cell r="AB92">
            <v>6.1167784285402345</v>
          </cell>
          <cell r="AC92">
            <v>979.43942683509977</v>
          </cell>
          <cell r="AD92">
            <v>3.686688394901557</v>
          </cell>
          <cell r="AE92">
            <v>1918.6422075870266</v>
          </cell>
          <cell r="AF92">
            <v>8.5379886749500926</v>
          </cell>
        </row>
        <row r="93">
          <cell r="C93">
            <v>2727.1882863882315</v>
          </cell>
          <cell r="D93">
            <v>8.9940980646626905</v>
          </cell>
          <cell r="E93">
            <v>11342.388098927444</v>
          </cell>
          <cell r="F93">
            <v>5.7795393100080155</v>
          </cell>
          <cell r="G93">
            <v>76613.09238311986</v>
          </cell>
          <cell r="H93">
            <v>4.6442470497248234</v>
          </cell>
          <cell r="I93">
            <v>1050.6925653785129</v>
          </cell>
          <cell r="J93">
            <v>5.9383996032463768</v>
          </cell>
          <cell r="K93">
            <v>7528.4740308853961</v>
          </cell>
          <cell r="L93">
            <v>5.8517271276864458</v>
          </cell>
          <cell r="M93">
            <v>2160.3466102970178</v>
          </cell>
          <cell r="N93">
            <v>9.1910414829776954</v>
          </cell>
          <cell r="O93">
            <v>6905.0129982829503</v>
          </cell>
          <cell r="P93">
            <v>5.8278571458510626</v>
          </cell>
          <cell r="Q93">
            <v>53885.836804910694</v>
          </cell>
          <cell r="R93">
            <v>4.1321760070543112</v>
          </cell>
          <cell r="S93">
            <v>617.47092344842804</v>
          </cell>
          <cell r="T93">
            <v>8</v>
          </cell>
          <cell r="U93">
            <v>5175.6748601993859</v>
          </cell>
          <cell r="V93">
            <v>6.9645270078885098</v>
          </cell>
          <cell r="W93">
            <v>566.84167609121346</v>
          </cell>
          <cell r="X93">
            <v>8.3689395146669519</v>
          </cell>
          <cell r="Y93">
            <v>4437.3751006444927</v>
          </cell>
          <cell r="Z93">
            <v>5.7210133163884738</v>
          </cell>
          <cell r="AA93">
            <v>22727.255578208958</v>
          </cell>
          <cell r="AB93">
            <v>5.6235221072670205</v>
          </cell>
          <cell r="AC93">
            <v>433.2216419300849</v>
          </cell>
          <cell r="AD93">
            <v>3</v>
          </cell>
          <cell r="AE93">
            <v>2352.7991706860103</v>
          </cell>
          <cell r="AF93">
            <v>2.6562377471354246</v>
          </cell>
        </row>
        <row r="95">
          <cell r="C95">
            <v>11671.728962993851</v>
          </cell>
          <cell r="D95">
            <v>6.7649420657018</v>
          </cell>
          <cell r="E95">
            <v>126928.9388213871</v>
          </cell>
          <cell r="F95">
            <v>5.9338292936350792</v>
          </cell>
          <cell r="G95">
            <v>449527.14291038702</v>
          </cell>
          <cell r="H95">
            <v>4.9667864117348666</v>
          </cell>
          <cell r="I95">
            <v>10493.844842314114</v>
          </cell>
          <cell r="J95">
            <v>5.3871567363601907</v>
          </cell>
          <cell r="K95">
            <v>13058.453206345997</v>
          </cell>
          <cell r="L95">
            <v>5.3288696238413387</v>
          </cell>
          <cell r="M95">
            <v>10596.388653443229</v>
          </cell>
          <cell r="N95">
            <v>6.377963498726924</v>
          </cell>
          <cell r="O95">
            <v>106851.65964962823</v>
          </cell>
          <cell r="P95">
            <v>5.8941886494609763</v>
          </cell>
          <cell r="Q95">
            <v>434189.8195558688</v>
          </cell>
          <cell r="R95">
            <v>4.9453161479675121</v>
          </cell>
          <cell r="S95">
            <v>2753.1185305420217</v>
          </cell>
          <cell r="T95">
            <v>6.3088102624310798</v>
          </cell>
          <cell r="U95">
            <v>7421.56885212421</v>
          </cell>
          <cell r="V95">
            <v>5.0095902462960202</v>
          </cell>
          <cell r="W95">
            <v>1075.3403095506235</v>
          </cell>
          <cell r="X95">
            <v>10.095838300834988</v>
          </cell>
          <cell r="Y95">
            <v>20077.279171758648</v>
          </cell>
          <cell r="Z95">
            <v>6.1521093487831813</v>
          </cell>
          <cell r="AA95">
            <v>15337.323354519194</v>
          </cell>
          <cell r="AB95">
            <v>5.6074339245758802</v>
          </cell>
          <cell r="AC95">
            <v>7740.726311772094</v>
          </cell>
          <cell r="AD95">
            <v>4.9886220120291238</v>
          </cell>
          <cell r="AE95">
            <v>5636.8843542217901</v>
          </cell>
          <cell r="AF95">
            <v>5.7907333999714812</v>
          </cell>
        </row>
        <row r="96">
          <cell r="C96">
            <v>528.49081962187358</v>
          </cell>
          <cell r="D96">
            <v>12</v>
          </cell>
          <cell r="E96">
            <v>433.2216419300849</v>
          </cell>
          <cell r="F96">
            <v>2</v>
          </cell>
          <cell r="G96">
            <v>4107.0922998926762</v>
          </cell>
          <cell r="H96">
            <v>6.2780016487950263</v>
          </cell>
          <cell r="I96">
            <v>0</v>
          </cell>
          <cell r="J96">
            <v>0</v>
          </cell>
          <cell r="K96">
            <v>562.20126535760221</v>
          </cell>
          <cell r="L96">
            <v>4</v>
          </cell>
          <cell r="M96">
            <v>528.49081962187358</v>
          </cell>
          <cell r="N96">
            <v>12</v>
          </cell>
          <cell r="O96">
            <v>433.2216419300849</v>
          </cell>
          <cell r="P96">
            <v>2</v>
          </cell>
          <cell r="Q96">
            <v>3825.9916672138747</v>
          </cell>
          <cell r="R96">
            <v>6.3019451101513644</v>
          </cell>
          <cell r="S96">
            <v>0</v>
          </cell>
          <cell r="T96">
            <v>0</v>
          </cell>
          <cell r="U96">
            <v>562.20126535760221</v>
          </cell>
          <cell r="V96">
            <v>4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281.10063267880111</v>
          </cell>
          <cell r="AB96">
            <v>6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C97">
            <v>21756.200830946687</v>
          </cell>
          <cell r="D97">
            <v>9.240553847868787</v>
          </cell>
          <cell r="E97">
            <v>52035.501448962306</v>
          </cell>
          <cell r="F97">
            <v>6.9571007558143707</v>
          </cell>
          <cell r="G97">
            <v>278250.65436985582</v>
          </cell>
          <cell r="H97">
            <v>8.149252899616247</v>
          </cell>
          <cell r="I97">
            <v>3742.1351559673317</v>
          </cell>
          <cell r="J97">
            <v>8.4278559350356144</v>
          </cell>
          <cell r="K97">
            <v>22359.608780697607</v>
          </cell>
          <cell r="L97">
            <v>7.7334492041324259</v>
          </cell>
          <cell r="M97">
            <v>11461.501770944593</v>
          </cell>
          <cell r="N97">
            <v>8.8196027628019529</v>
          </cell>
          <cell r="O97">
            <v>16253.561075631329</v>
          </cell>
          <cell r="P97">
            <v>7.5327450268734406</v>
          </cell>
          <cell r="Q97">
            <v>158112.55974851066</v>
          </cell>
          <cell r="R97">
            <v>8.2738977101887379</v>
          </cell>
          <cell r="S97">
            <v>1587.8476487199098</v>
          </cell>
          <cell r="T97">
            <v>6.8497559812781841</v>
          </cell>
          <cell r="U97">
            <v>6401.3060203431323</v>
          </cell>
          <cell r="V97">
            <v>9.3122339181108078</v>
          </cell>
          <cell r="W97">
            <v>10294.699060002089</v>
          </cell>
          <cell r="X97">
            <v>9.7324831297050753</v>
          </cell>
          <cell r="Y97">
            <v>35781.940373330799</v>
          </cell>
          <cell r="Z97">
            <v>6.7008526307276268</v>
          </cell>
          <cell r="AA97">
            <v>120138.09462134546</v>
          </cell>
          <cell r="AB97">
            <v>7.9815484609483107</v>
          </cell>
          <cell r="AC97">
            <v>2154.2875072474217</v>
          </cell>
          <cell r="AD97">
            <v>9.8251820701852548</v>
          </cell>
          <cell r="AE97">
            <v>15958.302760354463</v>
          </cell>
          <cell r="AF97">
            <v>7.1025814466054973</v>
          </cell>
        </row>
        <row r="98">
          <cell r="C98">
            <v>1015.7499414199017</v>
          </cell>
          <cell r="D98">
            <v>7.0702108887908182</v>
          </cell>
          <cell r="E98">
            <v>411.64728229895201</v>
          </cell>
          <cell r="F98">
            <v>3</v>
          </cell>
          <cell r="G98">
            <v>3418.7040231431019</v>
          </cell>
          <cell r="H98">
            <v>9.4683957918357731</v>
          </cell>
          <cell r="I98">
            <v>0</v>
          </cell>
          <cell r="J98">
            <v>0</v>
          </cell>
          <cell r="K98">
            <v>794.23967687182233</v>
          </cell>
          <cell r="L98">
            <v>7.9090909090909092</v>
          </cell>
          <cell r="M98">
            <v>1015.7499414199017</v>
          </cell>
          <cell r="N98">
            <v>7.0702108887908182</v>
          </cell>
          <cell r="O98">
            <v>0</v>
          </cell>
          <cell r="P98">
            <v>0</v>
          </cell>
          <cell r="Q98">
            <v>3418.7040231431019</v>
          </cell>
          <cell r="R98">
            <v>9.4683957918357731</v>
          </cell>
          <cell r="S98">
            <v>0</v>
          </cell>
          <cell r="T98">
            <v>0</v>
          </cell>
          <cell r="U98">
            <v>794.23967687182233</v>
          </cell>
          <cell r="V98">
            <v>7.9090909090909092</v>
          </cell>
          <cell r="W98">
            <v>0</v>
          </cell>
          <cell r="X98">
            <v>0</v>
          </cell>
          <cell r="Y98">
            <v>411.64728229895201</v>
          </cell>
          <cell r="Z98">
            <v>3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C99">
            <v>639.38013104931201</v>
          </cell>
          <cell r="D99">
            <v>9.0980856114061126</v>
          </cell>
          <cell r="E99">
            <v>1311.8930782749367</v>
          </cell>
          <cell r="F99">
            <v>10.756925370765128</v>
          </cell>
          <cell r="G99">
            <v>10037.59409318034</v>
          </cell>
          <cell r="H99">
            <v>6.6678509761648446</v>
          </cell>
          <cell r="I99">
            <v>0</v>
          </cell>
          <cell r="J99">
            <v>0</v>
          </cell>
          <cell r="K99">
            <v>899.52202457216356</v>
          </cell>
          <cell r="L99">
            <v>2.875</v>
          </cell>
          <cell r="M99">
            <v>639.38013104931201</v>
          </cell>
          <cell r="N99">
            <v>9.0980856114061126</v>
          </cell>
          <cell r="O99">
            <v>1105.7345891557095</v>
          </cell>
          <cell r="P99">
            <v>8.1154913258317727</v>
          </cell>
          <cell r="Q99">
            <v>8496.5690214628194</v>
          </cell>
          <cell r="R99">
            <v>6.5978491469329859</v>
          </cell>
          <cell r="S99">
            <v>0</v>
          </cell>
          <cell r="T99">
            <v>0</v>
          </cell>
          <cell r="U99">
            <v>618.4213918933624</v>
          </cell>
          <cell r="V99">
            <v>3.7272727272727275</v>
          </cell>
          <cell r="W99">
            <v>0</v>
          </cell>
          <cell r="X99">
            <v>0</v>
          </cell>
          <cell r="Y99">
            <v>206.15848911922711</v>
          </cell>
          <cell r="Z99">
            <v>17</v>
          </cell>
          <cell r="AA99">
            <v>1541.0250717175186</v>
          </cell>
          <cell r="AB99">
            <v>7.4559745621394331</v>
          </cell>
          <cell r="AC99">
            <v>0</v>
          </cell>
          <cell r="AD99">
            <v>0</v>
          </cell>
          <cell r="AE99">
            <v>281.10063267880111</v>
          </cell>
          <cell r="AF99">
            <v>1</v>
          </cell>
        </row>
        <row r="100">
          <cell r="C100">
            <v>16604.877482092161</v>
          </cell>
          <cell r="D100">
            <v>7.0473398605896547</v>
          </cell>
          <cell r="E100">
            <v>24856.449844161161</v>
          </cell>
          <cell r="F100">
            <v>6.7791571197133456</v>
          </cell>
          <cell r="G100">
            <v>116549.17370760205</v>
          </cell>
          <cell r="H100">
            <v>6.0220337474065193</v>
          </cell>
          <cell r="I100">
            <v>1618.5387853789796</v>
          </cell>
          <cell r="J100">
            <v>6.4206600525197794</v>
          </cell>
          <cell r="K100">
            <v>9933.8108648061661</v>
          </cell>
          <cell r="L100">
            <v>7.6812389305017428</v>
          </cell>
          <cell r="M100">
            <v>16604.877482092161</v>
          </cell>
          <cell r="N100">
            <v>7.0473398605896547</v>
          </cell>
          <cell r="O100">
            <v>24289.273320100197</v>
          </cell>
          <cell r="P100">
            <v>6.7690501703826413</v>
          </cell>
          <cell r="Q100">
            <v>115206.11617697614</v>
          </cell>
          <cell r="R100">
            <v>6.001750273874201</v>
          </cell>
          <cell r="S100">
            <v>1618.5387853789796</v>
          </cell>
          <cell r="T100">
            <v>6.4206600525197794</v>
          </cell>
          <cell r="U100">
            <v>9933.8108648061661</v>
          </cell>
          <cell r="V100">
            <v>7.6812389305017428</v>
          </cell>
          <cell r="W100">
            <v>0</v>
          </cell>
          <cell r="X100">
            <v>0</v>
          </cell>
          <cell r="Y100">
            <v>567.17652406096454</v>
          </cell>
          <cell r="Z100">
            <v>7.1808923364084887</v>
          </cell>
          <cell r="AA100">
            <v>1343.0575306259107</v>
          </cell>
          <cell r="AB100">
            <v>7.5824938968101883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C101">
            <v>31668.256499253217</v>
          </cell>
          <cell r="D101">
            <v>9.9331447034297149</v>
          </cell>
          <cell r="E101">
            <v>58674.686848925485</v>
          </cell>
          <cell r="F101">
            <v>8.1584555292010581</v>
          </cell>
          <cell r="G101">
            <v>340770.48593390215</v>
          </cell>
          <cell r="H101">
            <v>7.4749785063488288</v>
          </cell>
          <cell r="I101">
            <v>2838.3739749386568</v>
          </cell>
          <cell r="J101">
            <v>9.4614883561706939</v>
          </cell>
          <cell r="K101">
            <v>22600.9889033408</v>
          </cell>
          <cell r="L101">
            <v>8.3753146410468986</v>
          </cell>
          <cell r="M101">
            <v>18903.589214016636</v>
          </cell>
          <cell r="N101">
            <v>9.5237963973725197</v>
          </cell>
          <cell r="O101">
            <v>24066.366760829093</v>
          </cell>
          <cell r="P101">
            <v>7.8624754410964224</v>
          </cell>
          <cell r="Q101">
            <v>167607.42937821502</v>
          </cell>
          <cell r="R101">
            <v>7.51636691308381</v>
          </cell>
          <cell r="S101">
            <v>642.11866762053853</v>
          </cell>
          <cell r="T101">
            <v>9</v>
          </cell>
          <cell r="U101">
            <v>7320.5313331164634</v>
          </cell>
          <cell r="V101">
            <v>8.643753093298157</v>
          </cell>
          <cell r="W101">
            <v>12764.667285236566</v>
          </cell>
          <cell r="X101">
            <v>10.527783790566613</v>
          </cell>
          <cell r="Y101">
            <v>34608.320088096276</v>
          </cell>
          <cell r="Z101">
            <v>8.368996398507365</v>
          </cell>
          <cell r="AA101">
            <v>173163.05655569051</v>
          </cell>
          <cell r="AB101">
            <v>7.4338789368273632</v>
          </cell>
          <cell r="AC101">
            <v>2196.2553073181184</v>
          </cell>
          <cell r="AD101">
            <v>9.5964136025203892</v>
          </cell>
          <cell r="AE101">
            <v>15280.457570224326</v>
          </cell>
          <cell r="AF101">
            <v>8.2372067125408837</v>
          </cell>
        </row>
        <row r="102">
          <cell r="C102">
            <v>4446.0379144697117</v>
          </cell>
          <cell r="D102">
            <v>8.8267863036838037</v>
          </cell>
          <cell r="E102">
            <v>9228.7794671196843</v>
          </cell>
          <cell r="F102">
            <v>6.9073640371198737</v>
          </cell>
          <cell r="G102">
            <v>49334.258483509402</v>
          </cell>
          <cell r="H102">
            <v>7.6928944290970467</v>
          </cell>
          <cell r="I102">
            <v>433.2216419300849</v>
          </cell>
          <cell r="J102">
            <v>10</v>
          </cell>
          <cell r="K102">
            <v>1717.4589771711619</v>
          </cell>
          <cell r="L102">
            <v>9.9389907136519646</v>
          </cell>
          <cell r="M102">
            <v>4012.8162725396264</v>
          </cell>
          <cell r="N102">
            <v>8.4842077368252955</v>
          </cell>
          <cell r="O102">
            <v>9228.7794671196843</v>
          </cell>
          <cell r="P102">
            <v>6.9073640371198737</v>
          </cell>
          <cell r="Q102">
            <v>47070.581721433235</v>
          </cell>
          <cell r="R102">
            <v>7.4955121980028618</v>
          </cell>
          <cell r="S102">
            <v>433.2216419300849</v>
          </cell>
          <cell r="T102">
            <v>10</v>
          </cell>
          <cell r="U102">
            <v>1356.4409422294245</v>
          </cell>
          <cell r="V102">
            <v>7.5684372482768971</v>
          </cell>
          <cell r="W102">
            <v>433.2216419300849</v>
          </cell>
          <cell r="X102">
            <v>12</v>
          </cell>
          <cell r="Y102">
            <v>0</v>
          </cell>
          <cell r="Z102">
            <v>0</v>
          </cell>
          <cell r="AA102">
            <v>2263.6767620761771</v>
          </cell>
          <cell r="AB102">
            <v>11.609197594485611</v>
          </cell>
          <cell r="AC102">
            <v>0</v>
          </cell>
          <cell r="AD102">
            <v>0</v>
          </cell>
          <cell r="AE102">
            <v>361.01803494173743</v>
          </cell>
          <cell r="AF102">
            <v>17</v>
          </cell>
        </row>
        <row r="103">
          <cell r="C103">
            <v>9729.0463340819824</v>
          </cell>
          <cell r="D103">
            <v>8.9165522526299714</v>
          </cell>
          <cell r="E103">
            <v>32819.156083971378</v>
          </cell>
          <cell r="F103">
            <v>8.1058286641394268</v>
          </cell>
          <cell r="G103">
            <v>64547.130325865612</v>
          </cell>
          <cell r="H103">
            <v>7.6391906669746463</v>
          </cell>
          <cell r="I103">
            <v>2431.203622220632</v>
          </cell>
          <cell r="J103">
            <v>8.3936032906865368</v>
          </cell>
          <cell r="K103">
            <v>9514.8336128379324</v>
          </cell>
          <cell r="L103">
            <v>6.8692622941746659</v>
          </cell>
          <cell r="M103">
            <v>2648.5192302523337</v>
          </cell>
          <cell r="N103">
            <v>11.183882084246086</v>
          </cell>
          <cell r="O103">
            <v>6026.4704204258669</v>
          </cell>
          <cell r="P103">
            <v>7.6006890220578542</v>
          </cell>
          <cell r="Q103">
            <v>13751.824411653766</v>
          </cell>
          <cell r="R103">
            <v>8.0388261809586741</v>
          </cell>
          <cell r="S103">
            <v>1040.1264163758829</v>
          </cell>
          <cell r="T103">
            <v>9.1892313426912811</v>
          </cell>
          <cell r="U103">
            <v>528.08900205817224</v>
          </cell>
          <cell r="V103">
            <v>3.6614891768550422</v>
          </cell>
          <cell r="W103">
            <v>7080.5271038296451</v>
          </cell>
          <cell r="X103">
            <v>7.9345936402626753</v>
          </cell>
          <cell r="Y103">
            <v>26792.685663545501</v>
          </cell>
          <cell r="Z103">
            <v>8.2213169422278156</v>
          </cell>
          <cell r="AA103">
            <v>50795.305914211887</v>
          </cell>
          <cell r="AB103">
            <v>7.5368832281656797</v>
          </cell>
          <cell r="AC103">
            <v>1391.077205844749</v>
          </cell>
          <cell r="AD103">
            <v>7.7987019070517736</v>
          </cell>
          <cell r="AE103">
            <v>8986.7446107797587</v>
          </cell>
          <cell r="AF103">
            <v>7.0703402202885917</v>
          </cell>
        </row>
        <row r="104">
          <cell r="C104">
            <v>1288.2289640236327</v>
          </cell>
          <cell r="D104">
            <v>16.760341158019056</v>
          </cell>
          <cell r="E104">
            <v>3892.9605311418059</v>
          </cell>
          <cell r="F104">
            <v>14.636426351010222</v>
          </cell>
          <cell r="G104">
            <v>12907.366244991126</v>
          </cell>
          <cell r="H104">
            <v>11.29378202367486</v>
          </cell>
          <cell r="I104">
            <v>0</v>
          </cell>
          <cell r="J104">
            <v>0</v>
          </cell>
          <cell r="K104">
            <v>741.76874326551615</v>
          </cell>
          <cell r="L104">
            <v>10.67081971483657</v>
          </cell>
          <cell r="M104">
            <v>0</v>
          </cell>
          <cell r="N104">
            <v>0</v>
          </cell>
          <cell r="O104">
            <v>1072.6017729793969</v>
          </cell>
          <cell r="P104">
            <v>14.019489678479239</v>
          </cell>
          <cell r="Q104">
            <v>9818.4617289744729</v>
          </cell>
          <cell r="R104">
            <v>11.325454354165595</v>
          </cell>
          <cell r="S104">
            <v>0</v>
          </cell>
          <cell r="T104">
            <v>0</v>
          </cell>
          <cell r="U104">
            <v>246.98836937937116</v>
          </cell>
          <cell r="V104">
            <v>3</v>
          </cell>
          <cell r="W104">
            <v>1288.2289640236327</v>
          </cell>
          <cell r="X104">
            <v>16.760341158019056</v>
          </cell>
          <cell r="Y104">
            <v>2820.3587581624088</v>
          </cell>
          <cell r="Z104">
            <v>14.871051597482019</v>
          </cell>
          <cell r="AA104">
            <v>3088.9045160166575</v>
          </cell>
          <cell r="AB104">
            <v>11.195218067156688</v>
          </cell>
          <cell r="AC104">
            <v>0</v>
          </cell>
          <cell r="AD104">
            <v>0</v>
          </cell>
          <cell r="AE104">
            <v>494.78037388614501</v>
          </cell>
          <cell r="AF104">
            <v>14.5</v>
          </cell>
        </row>
        <row r="105">
          <cell r="C105">
            <v>2598.0783208684416</v>
          </cell>
          <cell r="D105">
            <v>12.498795714988637</v>
          </cell>
          <cell r="E105">
            <v>618.47546735768128</v>
          </cell>
          <cell r="F105">
            <v>12</v>
          </cell>
          <cell r="G105">
            <v>18636.161900410043</v>
          </cell>
          <cell r="H105">
            <v>11.677755784494744</v>
          </cell>
          <cell r="I105">
            <v>617.47092344842804</v>
          </cell>
          <cell r="J105">
            <v>8</v>
          </cell>
          <cell r="K105">
            <v>1936.5504058417303</v>
          </cell>
          <cell r="L105">
            <v>15.648494344699955</v>
          </cell>
          <cell r="M105">
            <v>1628.6520640418942</v>
          </cell>
          <cell r="N105">
            <v>15.455696202531644</v>
          </cell>
          <cell r="O105">
            <v>618.47546735768128</v>
          </cell>
          <cell r="P105">
            <v>12</v>
          </cell>
          <cell r="Q105">
            <v>9791.4189851173687</v>
          </cell>
          <cell r="R105">
            <v>10.531303859267835</v>
          </cell>
          <cell r="S105">
            <v>617.47092344842804</v>
          </cell>
          <cell r="T105">
            <v>8</v>
          </cell>
          <cell r="U105">
            <v>618.47546735768128</v>
          </cell>
          <cell r="V105">
            <v>16.333333333333332</v>
          </cell>
          <cell r="W105">
            <v>969.42625682654739</v>
          </cell>
          <cell r="X105">
            <v>7.5311542380928289</v>
          </cell>
          <cell r="Y105">
            <v>0</v>
          </cell>
          <cell r="Z105">
            <v>0</v>
          </cell>
          <cell r="AA105">
            <v>8844.7429152926688</v>
          </cell>
          <cell r="AB105">
            <v>12.900120462420807</v>
          </cell>
          <cell r="AC105">
            <v>0</v>
          </cell>
          <cell r="AD105">
            <v>0</v>
          </cell>
          <cell r="AE105">
            <v>1318.074938484049</v>
          </cell>
          <cell r="AF105">
            <v>15.181213684550615</v>
          </cell>
        </row>
        <row r="106">
          <cell r="C106">
            <v>246.98836937937116</v>
          </cell>
          <cell r="D106">
            <v>6</v>
          </cell>
          <cell r="E106">
            <v>0</v>
          </cell>
          <cell r="F106">
            <v>0</v>
          </cell>
          <cell r="G106">
            <v>5088.2821556827721</v>
          </cell>
          <cell r="H106">
            <v>10.845806918950816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246.98836937937116</v>
          </cell>
          <cell r="N106">
            <v>6</v>
          </cell>
          <cell r="O106">
            <v>0</v>
          </cell>
          <cell r="P106">
            <v>0</v>
          </cell>
          <cell r="Q106">
            <v>3878.9869640012685</v>
          </cell>
          <cell r="R106">
            <v>10.66743394703605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1209.295191681503</v>
          </cell>
          <cell r="AB106">
            <v>11.287213043163312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C107">
            <v>2564.3355391503837</v>
          </cell>
          <cell r="D107">
            <v>11.998722050268567</v>
          </cell>
          <cell r="E107">
            <v>5236.9614252108922</v>
          </cell>
          <cell r="F107">
            <v>14.983428749105141</v>
          </cell>
          <cell r="G107">
            <v>5392.9341173789207</v>
          </cell>
          <cell r="H107">
            <v>12.064578128519679</v>
          </cell>
          <cell r="I107">
            <v>0</v>
          </cell>
          <cell r="J107">
            <v>0</v>
          </cell>
          <cell r="K107">
            <v>824.63395647690845</v>
          </cell>
          <cell r="L107">
            <v>10</v>
          </cell>
          <cell r="M107">
            <v>1802.4532189275717</v>
          </cell>
          <cell r="N107">
            <v>12.385556516686499</v>
          </cell>
          <cell r="O107">
            <v>3772.4659797184904</v>
          </cell>
          <cell r="P107">
            <v>14.104884723736493</v>
          </cell>
          <cell r="Q107">
            <v>3122.016875720059</v>
          </cell>
          <cell r="R107">
            <v>12.910405697999687</v>
          </cell>
          <cell r="S107">
            <v>0</v>
          </cell>
          <cell r="T107">
            <v>0</v>
          </cell>
          <cell r="U107">
            <v>412.31697823845423</v>
          </cell>
          <cell r="V107">
            <v>8</v>
          </cell>
          <cell r="W107">
            <v>761.88232022281227</v>
          </cell>
          <cell r="X107">
            <v>11.18822703855786</v>
          </cell>
          <cell r="Y107">
            <v>1464.4954454924002</v>
          </cell>
          <cell r="Z107">
            <v>17.246513593506162</v>
          </cell>
          <cell r="AA107">
            <v>2270.9172416588613</v>
          </cell>
          <cell r="AB107">
            <v>10.901749339595211</v>
          </cell>
          <cell r="AC107">
            <v>0</v>
          </cell>
          <cell r="AD107">
            <v>0</v>
          </cell>
          <cell r="AE107">
            <v>412.31697823845423</v>
          </cell>
          <cell r="AF107">
            <v>12</v>
          </cell>
        </row>
        <row r="108">
          <cell r="C108">
            <v>5647.4532532564344</v>
          </cell>
          <cell r="D108">
            <v>8.8076991306989765</v>
          </cell>
          <cell r="E108">
            <v>4809.3220568984743</v>
          </cell>
          <cell r="F108">
            <v>7.9295450117385018</v>
          </cell>
          <cell r="G108">
            <v>38564.561832871805</v>
          </cell>
          <cell r="H108">
            <v>6.8160152625637238</v>
          </cell>
          <cell r="I108">
            <v>361.01803494173743</v>
          </cell>
          <cell r="J108">
            <v>12</v>
          </cell>
          <cell r="K108">
            <v>4837.794016988988</v>
          </cell>
          <cell r="L108">
            <v>8.7180441632900525</v>
          </cell>
          <cell r="M108">
            <v>3329.9386595005453</v>
          </cell>
          <cell r="N108">
            <v>7.4840121247742877</v>
          </cell>
          <cell r="O108">
            <v>1157.5148904186062</v>
          </cell>
          <cell r="P108">
            <v>6.5176630333230845</v>
          </cell>
          <cell r="Q108">
            <v>31098.547132136173</v>
          </cell>
          <cell r="R108">
            <v>6.6104330176822499</v>
          </cell>
          <cell r="S108">
            <v>361.01803494173743</v>
          </cell>
          <cell r="T108">
            <v>12</v>
          </cell>
          <cell r="U108">
            <v>2337.472503164016</v>
          </cell>
          <cell r="V108">
            <v>8.9520447381281052</v>
          </cell>
          <cell r="W108">
            <v>2317.5145937558887</v>
          </cell>
          <cell r="X108">
            <v>10.709648980759527</v>
          </cell>
          <cell r="Y108">
            <v>3651.807166479869</v>
          </cell>
          <cell r="Z108">
            <v>8.3350899232224531</v>
          </cell>
          <cell r="AA108">
            <v>7466.0147007355708</v>
          </cell>
          <cell r="AB108">
            <v>7.7462409498718365</v>
          </cell>
          <cell r="AC108">
            <v>0</v>
          </cell>
          <cell r="AD108">
            <v>0</v>
          </cell>
          <cell r="AE108">
            <v>2500.3215138249716</v>
          </cell>
          <cell r="AF108">
            <v>8.4534367696922175</v>
          </cell>
        </row>
        <row r="109">
          <cell r="C109">
            <v>4391.3687295780328</v>
          </cell>
          <cell r="D109">
            <v>11.464286094139286</v>
          </cell>
          <cell r="E109">
            <v>11848.314587877643</v>
          </cell>
          <cell r="F109">
            <v>9.6292651739100865</v>
          </cell>
          <cell r="G109">
            <v>33175.170422576724</v>
          </cell>
          <cell r="H109">
            <v>9.9700547587537969</v>
          </cell>
          <cell r="I109">
            <v>1360.934842966607</v>
          </cell>
          <cell r="J109">
            <v>9.3920085739675656</v>
          </cell>
          <cell r="K109">
            <v>5857.4687346632982</v>
          </cell>
          <cell r="L109">
            <v>10.026799522330695</v>
          </cell>
          <cell r="M109">
            <v>2237.2950252420933</v>
          </cell>
          <cell r="N109">
            <v>12.824644961621718</v>
          </cell>
          <cell r="O109">
            <v>4044.3957599050359</v>
          </cell>
          <cell r="P109">
            <v>8.7510149375267456</v>
          </cell>
          <cell r="Q109">
            <v>21229.826524341566</v>
          </cell>
          <cell r="R109">
            <v>9.2373768882089884</v>
          </cell>
          <cell r="S109">
            <v>309.23773367884064</v>
          </cell>
          <cell r="T109">
            <v>12</v>
          </cell>
          <cell r="U109">
            <v>1175.1787455843837</v>
          </cell>
          <cell r="V109">
            <v>11.416109583968703</v>
          </cell>
          <cell r="W109">
            <v>2154.07370433594</v>
          </cell>
          <cell r="X109">
            <v>10.051370593320486</v>
          </cell>
          <cell r="Y109">
            <v>7803.9188279726059</v>
          </cell>
          <cell r="Z109">
            <v>10.065305719506073</v>
          </cell>
          <cell r="AA109">
            <v>11945.34389823514</v>
          </cell>
          <cell r="AB109">
            <v>11.25998341532067</v>
          </cell>
          <cell r="AC109">
            <v>1051.6971092877661</v>
          </cell>
          <cell r="AD109">
            <v>8.4381912807026378</v>
          </cell>
          <cell r="AE109">
            <v>4682.2899890789149</v>
          </cell>
          <cell r="AF109">
            <v>9.8066490250708078</v>
          </cell>
        </row>
        <row r="110">
          <cell r="C110">
            <v>2856.5359192613719</v>
          </cell>
          <cell r="D110">
            <v>12.875007871839768</v>
          </cell>
          <cell r="E110">
            <v>19524.092123121314</v>
          </cell>
          <cell r="F110">
            <v>14.307472868040676</v>
          </cell>
          <cell r="G110">
            <v>19738.397997774555</v>
          </cell>
          <cell r="H110">
            <v>11.235626275627554</v>
          </cell>
          <cell r="I110">
            <v>567.17652406096454</v>
          </cell>
          <cell r="J110">
            <v>13.453928224272326</v>
          </cell>
          <cell r="K110">
            <v>4840.5059562149609</v>
          </cell>
          <cell r="L110">
            <v>12.143877078876896</v>
          </cell>
          <cell r="M110">
            <v>642.11866762053853</v>
          </cell>
          <cell r="N110">
            <v>12</v>
          </cell>
          <cell r="O110">
            <v>8317.1616338672629</v>
          </cell>
          <cell r="P110">
            <v>13.726056303956248</v>
          </cell>
          <cell r="Q110">
            <v>8903.3249746878937</v>
          </cell>
          <cell r="R110">
            <v>10.111153550469403</v>
          </cell>
          <cell r="S110">
            <v>0</v>
          </cell>
          <cell r="T110">
            <v>0</v>
          </cell>
          <cell r="U110">
            <v>433.2216419300849</v>
          </cell>
          <cell r="V110">
            <v>12</v>
          </cell>
          <cell r="W110">
            <v>2214.4172516408335</v>
          </cell>
          <cell r="X110">
            <v>13.128735523395459</v>
          </cell>
          <cell r="Y110">
            <v>11206.930489254046</v>
          </cell>
          <cell r="Z110">
            <v>14.738967963395709</v>
          </cell>
          <cell r="AA110">
            <v>10835.073023086659</v>
          </cell>
          <cell r="AB110">
            <v>12.115232326377697</v>
          </cell>
          <cell r="AC110">
            <v>567.17652406096454</v>
          </cell>
          <cell r="AD110">
            <v>13.453928224272326</v>
          </cell>
          <cell r="AE110">
            <v>4407.284314284876</v>
          </cell>
          <cell r="AF110">
            <v>12.158019725437077</v>
          </cell>
        </row>
        <row r="111">
          <cell r="C111">
            <v>2710.7148424085872</v>
          </cell>
          <cell r="D111">
            <v>13.18001976413205</v>
          </cell>
          <cell r="E111">
            <v>6523.3420101212268</v>
          </cell>
          <cell r="F111">
            <v>10.395618881317819</v>
          </cell>
          <cell r="G111">
            <v>23353.586588171813</v>
          </cell>
          <cell r="H111">
            <v>9.5131533206526182</v>
          </cell>
          <cell r="I111">
            <v>1618.5387853789796</v>
          </cell>
          <cell r="J111">
            <v>13.560380068436753</v>
          </cell>
          <cell r="K111">
            <v>3103.6245030661703</v>
          </cell>
          <cell r="L111">
            <v>9.1761726247064512</v>
          </cell>
          <cell r="M111">
            <v>206.15848911922711</v>
          </cell>
          <cell r="N111">
            <v>12</v>
          </cell>
          <cell r="O111">
            <v>2022.3417240557706</v>
          </cell>
          <cell r="P111">
            <v>11.503952470754426</v>
          </cell>
          <cell r="Q111">
            <v>9103.7765032046336</v>
          </cell>
          <cell r="R111">
            <v>8.2750545812843246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2504.5563532893602</v>
          </cell>
          <cell r="X111">
            <v>13.277151174804761</v>
          </cell>
          <cell r="Y111">
            <v>4501.0002860654567</v>
          </cell>
          <cell r="Z111">
            <v>9.8976341846650868</v>
          </cell>
          <cell r="AA111">
            <v>14249.810084967159</v>
          </cell>
          <cell r="AB111">
            <v>10.299639563214887</v>
          </cell>
          <cell r="AC111">
            <v>1618.5387853789796</v>
          </cell>
          <cell r="AD111">
            <v>13.560380068436753</v>
          </cell>
          <cell r="AE111">
            <v>3103.6245030661703</v>
          </cell>
          <cell r="AF111">
            <v>9.1761726247064512</v>
          </cell>
        </row>
        <row r="112">
          <cell r="C112">
            <v>1427.6651020946547</v>
          </cell>
          <cell r="D112">
            <v>12.332076664550117</v>
          </cell>
          <cell r="E112">
            <v>4460.5221415757142</v>
          </cell>
          <cell r="F112">
            <v>9.0921301826146887</v>
          </cell>
          <cell r="G112">
            <v>4750.4179207634352</v>
          </cell>
          <cell r="H112">
            <v>8.3566201342055617</v>
          </cell>
          <cell r="I112">
            <v>0</v>
          </cell>
          <cell r="J112">
            <v>0</v>
          </cell>
          <cell r="K112">
            <v>433.2216419300849</v>
          </cell>
          <cell r="L112">
            <v>6</v>
          </cell>
          <cell r="M112">
            <v>899.57610003648233</v>
          </cell>
          <cell r="N112">
            <v>13.625262990709052</v>
          </cell>
          <cell r="O112">
            <v>2851.7157536998548</v>
          </cell>
          <cell r="P112">
            <v>10.167943380540938</v>
          </cell>
          <cell r="Q112">
            <v>2739.7046903660203</v>
          </cell>
          <cell r="R112">
            <v>6.2177796849730953</v>
          </cell>
          <cell r="S112">
            <v>0</v>
          </cell>
          <cell r="T112">
            <v>0</v>
          </cell>
          <cell r="U112">
            <v>433.2216419300849</v>
          </cell>
          <cell r="V112">
            <v>6</v>
          </cell>
          <cell r="W112">
            <v>528.08900205817224</v>
          </cell>
          <cell r="X112">
            <v>10.129191341484034</v>
          </cell>
          <cell r="Y112">
            <v>1608.8063878758592</v>
          </cell>
          <cell r="Z112">
            <v>7.185180118464876</v>
          </cell>
          <cell r="AA112">
            <v>2010.7132303974154</v>
          </cell>
          <cell r="AB112">
            <v>11.270905036756574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>
            <v>6037.034282919929</v>
          </cell>
          <cell r="D113">
            <v>9.1074431668195359</v>
          </cell>
          <cell r="E113">
            <v>49350.870650564917</v>
          </cell>
          <cell r="F113">
            <v>7.1780904781518418</v>
          </cell>
          <cell r="G113">
            <v>57266.723556192301</v>
          </cell>
          <cell r="H113">
            <v>7.7744905525783192</v>
          </cell>
          <cell r="I113">
            <v>899.52202457216345</v>
          </cell>
          <cell r="J113">
            <v>6.6249999999999991</v>
          </cell>
          <cell r="K113">
            <v>7334.5710890143127</v>
          </cell>
          <cell r="L113">
            <v>6.8278351485673126</v>
          </cell>
          <cell r="M113">
            <v>2656.7314380049629</v>
          </cell>
          <cell r="N113">
            <v>9.4464397579695785</v>
          </cell>
          <cell r="O113">
            <v>12558.639037725381</v>
          </cell>
          <cell r="P113">
            <v>7.4175355679781578</v>
          </cell>
          <cell r="Q113">
            <v>25692.563993955966</v>
          </cell>
          <cell r="R113">
            <v>8.091205931413425</v>
          </cell>
          <cell r="S113">
            <v>0</v>
          </cell>
          <cell r="T113">
            <v>0</v>
          </cell>
          <cell r="U113">
            <v>1825.5134804341378</v>
          </cell>
          <cell r="V113">
            <v>7.9922025095827838</v>
          </cell>
          <cell r="W113">
            <v>3380.3028449149642</v>
          </cell>
          <cell r="X113">
            <v>8.7878581995429883</v>
          </cell>
          <cell r="Y113">
            <v>36792.231612839401</v>
          </cell>
          <cell r="Z113">
            <v>7.087420208775737</v>
          </cell>
          <cell r="AA113">
            <v>31574.15956223616</v>
          </cell>
          <cell r="AB113">
            <v>7.508428619564099</v>
          </cell>
          <cell r="AC113">
            <v>899.52202457216345</v>
          </cell>
          <cell r="AD113">
            <v>6.6249999999999991</v>
          </cell>
          <cell r="AE113">
            <v>5509.0576085801749</v>
          </cell>
          <cell r="AF113">
            <v>6.2737202187914054</v>
          </cell>
        </row>
        <row r="114">
          <cell r="C114">
            <v>7764.8067724702796</v>
          </cell>
          <cell r="D114">
            <v>7.196478825335741</v>
          </cell>
          <cell r="E114">
            <v>8031.1094840272726</v>
          </cell>
          <cell r="F114">
            <v>6.6006316534412228</v>
          </cell>
          <cell r="G114">
            <v>77915.230753482989</v>
          </cell>
          <cell r="H114">
            <v>6.8704579877228156</v>
          </cell>
          <cell r="I114">
            <v>1201.5813964069141</v>
          </cell>
          <cell r="J114">
            <v>4.684429067230889</v>
          </cell>
          <cell r="K114">
            <v>20836.109340656621</v>
          </cell>
          <cell r="L114">
            <v>6.0202732288423739</v>
          </cell>
          <cell r="M114">
            <v>281.10063267880111</v>
          </cell>
          <cell r="N114">
            <v>7</v>
          </cell>
          <cell r="O114">
            <v>281.10063267880111</v>
          </cell>
          <cell r="P114">
            <v>0</v>
          </cell>
          <cell r="Q114">
            <v>4178.5842547781021</v>
          </cell>
          <cell r="R114">
            <v>5.928315208773844</v>
          </cell>
          <cell r="S114">
            <v>281.10063267880111</v>
          </cell>
          <cell r="T114">
            <v>5</v>
          </cell>
          <cell r="U114">
            <v>281.10063267880111</v>
          </cell>
          <cell r="V114">
            <v>1</v>
          </cell>
          <cell r="W114">
            <v>7483.7061397914786</v>
          </cell>
          <cell r="X114">
            <v>7.2038589016078705</v>
          </cell>
          <cell r="Y114">
            <v>7750.0088513484716</v>
          </cell>
          <cell r="Z114">
            <v>6.6006316534412228</v>
          </cell>
          <cell r="AA114">
            <v>73736.646498704853</v>
          </cell>
          <cell r="AB114">
            <v>6.9280981186685739</v>
          </cell>
          <cell r="AC114">
            <v>920.48076372811306</v>
          </cell>
          <cell r="AD114">
            <v>4.5880585700385774</v>
          </cell>
          <cell r="AE114">
            <v>20555.00870797782</v>
          </cell>
          <cell r="AF114">
            <v>6.104475642962659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843.30189803640337</v>
          </cell>
          <cell r="H115">
            <v>1.5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562.20126535760221</v>
          </cell>
          <cell r="R115">
            <v>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281.10063267880111</v>
          </cell>
          <cell r="AB115">
            <v>2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>
            <v>0</v>
          </cell>
          <cell r="D116">
            <v>0</v>
          </cell>
          <cell r="E116">
            <v>433.2216419300849</v>
          </cell>
          <cell r="F116">
            <v>12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433.2216419300849</v>
          </cell>
          <cell r="P116">
            <v>12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>
            <v>153899.50528348621</v>
          </cell>
          <cell r="D117">
            <v>9.4017941289960234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39958.594055325062</v>
          </cell>
          <cell r="N117">
            <v>10.073513052707545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113940.91122816144</v>
          </cell>
          <cell r="X117">
            <v>9.1666538609871555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281.10063267880111</v>
          </cell>
          <cell r="L118">
            <v>8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281.10063267880111</v>
          </cell>
          <cell r="V118">
            <v>8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20">
          <cell r="C120">
            <v>5061.1640542208788</v>
          </cell>
          <cell r="D120">
            <v>14.354345183697736</v>
          </cell>
          <cell r="E120">
            <v>4989.4564116036054</v>
          </cell>
          <cell r="F120">
            <v>10.128385995067669</v>
          </cell>
          <cell r="G120">
            <v>27275.352148498583</v>
          </cell>
          <cell r="H120">
            <v>11.752051791193981</v>
          </cell>
          <cell r="I120">
            <v>692.74791497775311</v>
          </cell>
          <cell r="J120">
            <v>8.4346573401479965</v>
          </cell>
          <cell r="K120">
            <v>1981.3661481720189</v>
          </cell>
          <cell r="L120">
            <v>11.482196131430571</v>
          </cell>
          <cell r="M120">
            <v>4648.8470759824231</v>
          </cell>
          <cell r="N120">
            <v>14.208388259326782</v>
          </cell>
          <cell r="O120">
            <v>2785.0854914471965</v>
          </cell>
          <cell r="P120">
            <v>9.0124635595001461</v>
          </cell>
          <cell r="Q120">
            <v>14872.219508721468</v>
          </cell>
          <cell r="R120">
            <v>11.567333375239841</v>
          </cell>
          <cell r="S120">
            <v>411.64728229895201</v>
          </cell>
          <cell r="T120">
            <v>6</v>
          </cell>
          <cell r="U120">
            <v>680.21001130945604</v>
          </cell>
          <cell r="V120">
            <v>8.7320455632002556</v>
          </cell>
          <cell r="W120">
            <v>412.31697823845423</v>
          </cell>
          <cell r="X120">
            <v>16</v>
          </cell>
          <cell r="Y120">
            <v>2204.3709201564088</v>
          </cell>
          <cell r="Z120">
            <v>11.538284554543774</v>
          </cell>
          <cell r="AA120">
            <v>12403.132639777114</v>
          </cell>
          <cell r="AB120">
            <v>11.968188413637352</v>
          </cell>
          <cell r="AC120">
            <v>281.10063267880111</v>
          </cell>
          <cell r="AD120">
            <v>12</v>
          </cell>
          <cell r="AE120">
            <v>1301.156136862563</v>
          </cell>
          <cell r="AF120">
            <v>12.919902103927742</v>
          </cell>
        </row>
        <row r="121">
          <cell r="C121">
            <v>5041.7419351005346</v>
          </cell>
          <cell r="D121">
            <v>13.758420555241253</v>
          </cell>
          <cell r="E121">
            <v>21290.730786548331</v>
          </cell>
          <cell r="F121">
            <v>15.326061482553282</v>
          </cell>
          <cell r="G121">
            <v>21810.430736935297</v>
          </cell>
          <cell r="H121">
            <v>13.643388110705262</v>
          </cell>
          <cell r="I121">
            <v>772.66531724068943</v>
          </cell>
          <cell r="J121">
            <v>11.733618635964527</v>
          </cell>
          <cell r="K121">
            <v>3225.0414815287527</v>
          </cell>
          <cell r="L121">
            <v>14.486850612873619</v>
          </cell>
          <cell r="M121">
            <v>2483.0650478007292</v>
          </cell>
          <cell r="N121">
            <v>14.033500262131298</v>
          </cell>
          <cell r="O121">
            <v>11075.681356204435</v>
          </cell>
          <cell r="P121">
            <v>14.80931327893464</v>
          </cell>
          <cell r="Q121">
            <v>11308.834258013399</v>
          </cell>
          <cell r="R121">
            <v>14.5171888019502</v>
          </cell>
          <cell r="S121">
            <v>205.823641149476</v>
          </cell>
          <cell r="T121">
            <v>12</v>
          </cell>
          <cell r="U121">
            <v>1848.675322730815</v>
          </cell>
          <cell r="V121">
            <v>15.06801587648796</v>
          </cell>
          <cell r="W121">
            <v>2558.676887299805</v>
          </cell>
          <cell r="X121">
            <v>13.491469769494032</v>
          </cell>
          <cell r="Y121">
            <v>10215.049430343888</v>
          </cell>
          <cell r="Z121">
            <v>15.886346431118483</v>
          </cell>
          <cell r="AA121">
            <v>10501.596478921896</v>
          </cell>
          <cell r="AB121">
            <v>12.702420019647832</v>
          </cell>
          <cell r="AC121">
            <v>566.84167609121346</v>
          </cell>
          <cell r="AD121">
            <v>11.636893951466694</v>
          </cell>
          <cell r="AE121">
            <v>1376.3661587979377</v>
          </cell>
          <cell r="AF121">
            <v>13.706254639625838</v>
          </cell>
        </row>
        <row r="122">
          <cell r="C122">
            <v>11313.824663992795</v>
          </cell>
          <cell r="D122">
            <v>12.064484541100642</v>
          </cell>
          <cell r="E122">
            <v>27573.953238546103</v>
          </cell>
          <cell r="F122">
            <v>10.793951442702168</v>
          </cell>
          <cell r="G122">
            <v>67956.215880267308</v>
          </cell>
          <cell r="H122">
            <v>10.523748592033856</v>
          </cell>
          <cell r="I122">
            <v>1928.1113670275713</v>
          </cell>
          <cell r="J122">
            <v>13.844288311937911</v>
          </cell>
          <cell r="K122">
            <v>9718.980192592835</v>
          </cell>
          <cell r="L122">
            <v>11.478156061383594</v>
          </cell>
          <cell r="M122">
            <v>5602.5356901705372</v>
          </cell>
          <cell r="N122">
            <v>11.085334339351942</v>
          </cell>
          <cell r="O122">
            <v>13389.529280751578</v>
          </cell>
          <cell r="P122">
            <v>9.9160677421290266</v>
          </cell>
          <cell r="Q122">
            <v>41345.332804597856</v>
          </cell>
          <cell r="R122">
            <v>9.9147593572944483</v>
          </cell>
          <cell r="S122">
            <v>309.23773367884064</v>
          </cell>
          <cell r="T122">
            <v>12</v>
          </cell>
          <cell r="U122">
            <v>4559.9096480417666</v>
          </cell>
          <cell r="V122">
            <v>11.376975046391015</v>
          </cell>
          <cell r="W122">
            <v>5711.288973822263</v>
          </cell>
          <cell r="X122">
            <v>13.024989950033483</v>
          </cell>
          <cell r="Y122">
            <v>14184.423957794497</v>
          </cell>
          <cell r="Z122">
            <v>11.608370009421826</v>
          </cell>
          <cell r="AA122">
            <v>26610.883075669535</v>
          </cell>
          <cell r="AB122">
            <v>11.474211680988732</v>
          </cell>
          <cell r="AC122">
            <v>1618.8736333487307</v>
          </cell>
          <cell r="AD122">
            <v>14.196584826060702</v>
          </cell>
          <cell r="AE122">
            <v>5159.0705445510666</v>
          </cell>
          <cell r="AF122">
            <v>11.567586179169165</v>
          </cell>
        </row>
        <row r="123">
          <cell r="C123">
            <v>8148.2781430197583</v>
          </cell>
          <cell r="D123">
            <v>12.312914074617002</v>
          </cell>
          <cell r="E123">
            <v>3469.0359619387045</v>
          </cell>
          <cell r="F123">
            <v>11.911419244511183</v>
          </cell>
          <cell r="G123">
            <v>47236.647793442935</v>
          </cell>
          <cell r="H123">
            <v>11.611458015178753</v>
          </cell>
          <cell r="I123">
            <v>773.33501318019171</v>
          </cell>
          <cell r="J123">
            <v>11.466832651811691</v>
          </cell>
          <cell r="K123">
            <v>5954.8146894900237</v>
          </cell>
          <cell r="L123">
            <v>11.435147192147172</v>
          </cell>
          <cell r="M123">
            <v>5168.7447842764141</v>
          </cell>
          <cell r="N123">
            <v>12.417738124734054</v>
          </cell>
          <cell r="O123">
            <v>1208.8138337153232</v>
          </cell>
          <cell r="P123">
            <v>11.302372396380928</v>
          </cell>
          <cell r="Q123">
            <v>25668.033608930051</v>
          </cell>
          <cell r="R123">
            <v>10.910000353046367</v>
          </cell>
          <cell r="S123">
            <v>0</v>
          </cell>
          <cell r="T123">
            <v>0</v>
          </cell>
          <cell r="U123">
            <v>1819.2869533996663</v>
          </cell>
          <cell r="V123">
            <v>10.485568441763224</v>
          </cell>
          <cell r="W123">
            <v>2979.5333587433438</v>
          </cell>
          <cell r="X123">
            <v>12.1310705786483</v>
          </cell>
          <cell r="Y123">
            <v>2260.2221282233813</v>
          </cell>
          <cell r="Z123">
            <v>12.237150174319952</v>
          </cell>
          <cell r="AA123">
            <v>21568.61418451283</v>
          </cell>
          <cell r="AB123">
            <v>12.437095606073189</v>
          </cell>
          <cell r="AC123">
            <v>773.33501318019171</v>
          </cell>
          <cell r="AD123">
            <v>11.466832651811691</v>
          </cell>
          <cell r="AE123">
            <v>4135.5277360903565</v>
          </cell>
          <cell r="AF123">
            <v>11.852882567664752</v>
          </cell>
        </row>
        <row r="124">
          <cell r="C124">
            <v>36556.552516728698</v>
          </cell>
          <cell r="D124">
            <v>9.3017961402945257</v>
          </cell>
          <cell r="E124">
            <v>84398.286759891722</v>
          </cell>
          <cell r="F124">
            <v>8.096455871225972</v>
          </cell>
          <cell r="G124">
            <v>404478.28355320048</v>
          </cell>
          <cell r="H124">
            <v>7.2016391048657393</v>
          </cell>
          <cell r="I124">
            <v>3746.7655001250391</v>
          </cell>
          <cell r="J124">
            <v>10.377783876656077</v>
          </cell>
          <cell r="K124">
            <v>30771.395560657322</v>
          </cell>
          <cell r="L124">
            <v>7.7698227366159669</v>
          </cell>
          <cell r="M124">
            <v>15917.942676585351</v>
          </cell>
          <cell r="N124">
            <v>8.5777624340062211</v>
          </cell>
          <cell r="O124">
            <v>20751.350229330154</v>
          </cell>
          <cell r="P124">
            <v>7.5046991324558974</v>
          </cell>
          <cell r="Q124">
            <v>167761.1782310858</v>
          </cell>
          <cell r="R124">
            <v>6.9342912232922469</v>
          </cell>
          <cell r="S124">
            <v>722.03606988347485</v>
          </cell>
          <cell r="T124">
            <v>10.5</v>
          </cell>
          <cell r="U124">
            <v>4239.8756716449625</v>
          </cell>
          <cell r="V124">
            <v>5.6174770810836501</v>
          </cell>
          <cell r="W124">
            <v>20638.609840143286</v>
          </cell>
          <cell r="X124">
            <v>9.8815414533700636</v>
          </cell>
          <cell r="Y124">
            <v>63646.936530561594</v>
          </cell>
          <cell r="Z124">
            <v>8.2870347535183591</v>
          </cell>
          <cell r="AA124">
            <v>236717.10532212027</v>
          </cell>
          <cell r="AB124">
            <v>7.3889027981317472</v>
          </cell>
          <cell r="AC124">
            <v>3024.7294302415644</v>
          </cell>
          <cell r="AD124">
            <v>10.348609548369598</v>
          </cell>
          <cell r="AE124">
            <v>26531.51988901235</v>
          </cell>
          <cell r="AF124">
            <v>8.0949669099132535</v>
          </cell>
        </row>
        <row r="125">
          <cell r="C125">
            <v>281.10063267880111</v>
          </cell>
          <cell r="D125">
            <v>6</v>
          </cell>
          <cell r="E125">
            <v>48773.450262302278</v>
          </cell>
          <cell r="F125">
            <v>5.8283091740343744</v>
          </cell>
          <cell r="G125">
            <v>255333.54466498573</v>
          </cell>
          <cell r="H125">
            <v>4.7616991704764784</v>
          </cell>
          <cell r="I125">
            <v>843.30189803640337</v>
          </cell>
          <cell r="J125">
            <v>5</v>
          </cell>
          <cell r="K125">
            <v>1086.623648697826</v>
          </cell>
          <cell r="L125">
            <v>3.7662330656581737</v>
          </cell>
          <cell r="M125">
            <v>281.10063267880111</v>
          </cell>
          <cell r="N125">
            <v>6</v>
          </cell>
          <cell r="O125">
            <v>37586.386933516507</v>
          </cell>
          <cell r="P125">
            <v>5.6629819277519253</v>
          </cell>
          <cell r="Q125">
            <v>247258.52065678133</v>
          </cell>
          <cell r="R125">
            <v>4.7494722549795583</v>
          </cell>
          <cell r="S125">
            <v>0</v>
          </cell>
          <cell r="T125">
            <v>0</v>
          </cell>
          <cell r="U125">
            <v>749.30288948326449</v>
          </cell>
          <cell r="V125">
            <v>2.3789482889108764</v>
          </cell>
          <cell r="W125">
            <v>0</v>
          </cell>
          <cell r="X125">
            <v>0</v>
          </cell>
          <cell r="Y125">
            <v>11187.063328785649</v>
          </cell>
          <cell r="Z125">
            <v>6.3675824751834691</v>
          </cell>
          <cell r="AA125">
            <v>8075.0240082044747</v>
          </cell>
          <cell r="AB125">
            <v>5.1629591395273478</v>
          </cell>
          <cell r="AC125">
            <v>843.30189803640337</v>
          </cell>
          <cell r="AD125">
            <v>5</v>
          </cell>
          <cell r="AE125">
            <v>337.32075921456135</v>
          </cell>
          <cell r="AF125">
            <v>6</v>
          </cell>
        </row>
        <row r="126">
          <cell r="C126">
            <v>25983.593778545426</v>
          </cell>
          <cell r="D126">
            <v>7.8962084859999964</v>
          </cell>
          <cell r="E126">
            <v>69845.611420649919</v>
          </cell>
          <cell r="F126">
            <v>6.9252260309023272</v>
          </cell>
          <cell r="G126">
            <v>265986.30983163504</v>
          </cell>
          <cell r="H126">
            <v>7.3572991290670924</v>
          </cell>
          <cell r="I126">
            <v>1662.5090197740515</v>
          </cell>
          <cell r="J126">
            <v>5.1325731994396451</v>
          </cell>
          <cell r="K126">
            <v>22885.084016698995</v>
          </cell>
          <cell r="L126">
            <v>6.9892374998681346</v>
          </cell>
          <cell r="M126">
            <v>19949.594866835232</v>
          </cell>
          <cell r="N126">
            <v>7.2900093776537114</v>
          </cell>
          <cell r="O126">
            <v>35688.440888266741</v>
          </cell>
          <cell r="P126">
            <v>7.2101046181390034</v>
          </cell>
          <cell r="Q126">
            <v>182863.13913994667</v>
          </cell>
          <cell r="R126">
            <v>7.3366195134862515</v>
          </cell>
          <cell r="S126">
            <v>1175.5847459457743</v>
          </cell>
          <cell r="T126">
            <v>5.2985329561983399</v>
          </cell>
          <cell r="U126">
            <v>11474.917624301503</v>
          </cell>
          <cell r="V126">
            <v>7.7912849578191494</v>
          </cell>
          <cell r="W126">
            <v>6033.9989117101777</v>
          </cell>
          <cell r="X126">
            <v>9.8634141743554249</v>
          </cell>
          <cell r="Y126">
            <v>34157.170532383083</v>
          </cell>
          <cell r="Z126">
            <v>6.6349990782049035</v>
          </cell>
          <cell r="AA126">
            <v>83123.170691688108</v>
          </cell>
          <cell r="AB126">
            <v>7.4042888330911296</v>
          </cell>
          <cell r="AC126">
            <v>486.92427382827714</v>
          </cell>
          <cell r="AD126">
            <v>4.7318953754476603</v>
          </cell>
          <cell r="AE126">
            <v>11410.166392397479</v>
          </cell>
          <cell r="AF126">
            <v>6.1768617715575544</v>
          </cell>
        </row>
        <row r="127">
          <cell r="C127">
            <v>9353.0095365061843</v>
          </cell>
          <cell r="D127">
            <v>8.487487463233137</v>
          </cell>
          <cell r="E127">
            <v>8032.8962691444849</v>
          </cell>
          <cell r="F127">
            <v>6.8206656227816786</v>
          </cell>
          <cell r="G127">
            <v>106011.89425650799</v>
          </cell>
          <cell r="H127">
            <v>7.6411641127823735</v>
          </cell>
          <cell r="I127">
            <v>1749.981827979746</v>
          </cell>
          <cell r="J127">
            <v>9.676189534572142</v>
          </cell>
          <cell r="K127">
            <v>6887.1398800346815</v>
          </cell>
          <cell r="L127">
            <v>7.8854394046235221</v>
          </cell>
          <cell r="M127">
            <v>7002.2295313353052</v>
          </cell>
          <cell r="N127">
            <v>8.1528916947204628</v>
          </cell>
          <cell r="O127">
            <v>7751.7956364656839</v>
          </cell>
          <cell r="P127">
            <v>6.9954757209894165</v>
          </cell>
          <cell r="Q127">
            <v>87354.194487370565</v>
          </cell>
          <cell r="R127">
            <v>7.5128158140185102</v>
          </cell>
          <cell r="S127">
            <v>1051.6430338234472</v>
          </cell>
          <cell r="T127">
            <v>8.9308135036779301</v>
          </cell>
          <cell r="U127">
            <v>3225.505951694282</v>
          </cell>
          <cell r="V127">
            <v>6.6727519378633531</v>
          </cell>
          <cell r="W127">
            <v>2350.7800051708778</v>
          </cell>
          <cell r="X127">
            <v>9.444132187185204</v>
          </cell>
          <cell r="Y127">
            <v>281.10063267880111</v>
          </cell>
          <cell r="Z127">
            <v>2</v>
          </cell>
          <cell r="AA127">
            <v>18657.699769137464</v>
          </cell>
          <cell r="AB127">
            <v>8.2197819399983398</v>
          </cell>
          <cell r="AC127">
            <v>698.33879415629872</v>
          </cell>
          <cell r="AD127">
            <v>12</v>
          </cell>
          <cell r="AE127">
            <v>3661.6339283404004</v>
          </cell>
          <cell r="AF127">
            <v>9.1795780254574808</v>
          </cell>
        </row>
        <row r="128">
          <cell r="C128">
            <v>35409.717747686977</v>
          </cell>
          <cell r="D128">
            <v>6.886340243947453</v>
          </cell>
          <cell r="E128">
            <v>152353.29394453543</v>
          </cell>
          <cell r="F128">
            <v>6.3911867635224811</v>
          </cell>
          <cell r="G128">
            <v>417186.17064562481</v>
          </cell>
          <cell r="H128">
            <v>6.0171119499123309</v>
          </cell>
          <cell r="I128">
            <v>16014.14269618415</v>
          </cell>
          <cell r="J128">
            <v>5.9302812971118923</v>
          </cell>
          <cell r="K128">
            <v>49958.02071492641</v>
          </cell>
          <cell r="L128">
            <v>6.0429313793119483</v>
          </cell>
          <cell r="M128">
            <v>20844.269871406497</v>
          </cell>
          <cell r="N128">
            <v>6.6444572362950423</v>
          </cell>
          <cell r="O128">
            <v>94866.51693678007</v>
          </cell>
          <cell r="P128">
            <v>6.2557960254943277</v>
          </cell>
          <cell r="Q128">
            <v>302468.0348771069</v>
          </cell>
          <cell r="R128">
            <v>5.7302283928423687</v>
          </cell>
          <cell r="S128">
            <v>5767.8265085352596</v>
          </cell>
          <cell r="T128">
            <v>7.1205732224736309</v>
          </cell>
          <cell r="U128">
            <v>14383.515369570458</v>
          </cell>
          <cell r="V128">
            <v>6.0627596809601334</v>
          </cell>
          <cell r="W128">
            <v>14565.44787628043</v>
          </cell>
          <cell r="X128">
            <v>7.2223566994211899</v>
          </cell>
          <cell r="Y128">
            <v>57486.777007755692</v>
          </cell>
          <cell r="Z128">
            <v>6.6269829137371694</v>
          </cell>
          <cell r="AA128">
            <v>114718.13576852516</v>
          </cell>
          <cell r="AB128">
            <v>6.7207977748754235</v>
          </cell>
          <cell r="AC128">
            <v>10246.316187648888</v>
          </cell>
          <cell r="AD128">
            <v>5.1431844195995424</v>
          </cell>
          <cell r="AE128">
            <v>35574.505345355785</v>
          </cell>
          <cell r="AF128">
            <v>6.0336604895281027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281.10063267880111</v>
          </cell>
          <cell r="H129">
            <v>12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281.10063267880111</v>
          </cell>
          <cell r="R129">
            <v>12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>
            <v>0</v>
          </cell>
          <cell r="D130">
            <v>0</v>
          </cell>
          <cell r="E130">
            <v>702.75158169700273</v>
          </cell>
          <cell r="F130">
            <v>4.8</v>
          </cell>
          <cell r="G130">
            <v>618.4213918933624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281.10063267880111</v>
          </cell>
          <cell r="P130">
            <v>6</v>
          </cell>
          <cell r="Q130">
            <v>618.4213918933624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421.65094901820163</v>
          </cell>
          <cell r="Z130">
            <v>4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>
            <v>153899.50528348621</v>
          </cell>
          <cell r="D131">
            <v>9.4017941289960234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39958.594055325062</v>
          </cell>
          <cell r="N131">
            <v>10.073513052707545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113940.91122816144</v>
          </cell>
          <cell r="X131">
            <v>9.1666538609871555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>
            <v>9.2434457545904944</v>
          </cell>
          <cell r="G4">
            <v>9.1558411986500001</v>
          </cell>
          <cell r="H4">
            <v>10.004640496083239</v>
          </cell>
          <cell r="I4">
            <v>8.7289211069305246</v>
          </cell>
          <cell r="J4">
            <v>8.0853535061590218</v>
          </cell>
          <cell r="K4">
            <v>8.6246766078370296</v>
          </cell>
          <cell r="L4">
            <v>8.5446467106026276</v>
          </cell>
        </row>
        <row r="6">
          <cell r="F6">
            <v>8.8875543669204475</v>
          </cell>
          <cell r="G6">
            <v>8.8232746429853908</v>
          </cell>
          <cell r="H6">
            <v>9.5814527698766021</v>
          </cell>
          <cell r="I6">
            <v>8.2836239872212865</v>
          </cell>
          <cell r="J6">
            <v>7.8087231386738978</v>
          </cell>
          <cell r="K6">
            <v>7.5968644203598785</v>
          </cell>
          <cell r="L6">
            <v>8.7666149997054514</v>
          </cell>
        </row>
        <row r="8">
          <cell r="F8">
            <v>9.6664937217195384</v>
          </cell>
          <cell r="G8">
            <v>9.5650884601511894</v>
          </cell>
          <cell r="H8">
            <v>10.359043520438298</v>
          </cell>
          <cell r="I8">
            <v>9.1129757906249811</v>
          </cell>
          <cell r="J8">
            <v>8.485206044056044</v>
          </cell>
          <cell r="K8">
            <v>9.4111275848949933</v>
          </cell>
          <cell r="L8">
            <v>8.415509546186108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en"/>
    </sheetNames>
    <sheetDataSet>
      <sheetData sheetId="0"/>
      <sheetData sheetId="1">
        <row r="49">
          <cell r="A49" t="str">
            <v>Fuente: Instituto Nacional de Estadística (INE). LIV Encuesta Permanente de Hogares de Propósitos Múltiples, Junio 2016.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>
      <selection activeCell="G29" sqref="G29"/>
    </sheetView>
  </sheetViews>
  <sheetFormatPr baseColWidth="10" defaultRowHeight="11.25" x14ac:dyDescent="0.2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11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O89"/>
  <sheetViews>
    <sheetView topLeftCell="A55" workbookViewId="0">
      <selection activeCell="A67" sqref="A67"/>
    </sheetView>
  </sheetViews>
  <sheetFormatPr baseColWidth="10" defaultRowHeight="11.25" x14ac:dyDescent="0.2"/>
  <cols>
    <col min="1" max="1" width="44.83203125" customWidth="1"/>
    <col min="2" max="2" width="13" bestFit="1" customWidth="1"/>
    <col min="3" max="3" width="9.6640625" bestFit="1" customWidth="1"/>
    <col min="4" max="4" width="13" bestFit="1" customWidth="1"/>
    <col min="5" max="5" width="8" customWidth="1"/>
    <col min="6" max="6" width="11" bestFit="1" customWidth="1"/>
    <col min="7" max="8" width="8" customWidth="1"/>
    <col min="9" max="9" width="11" bestFit="1" customWidth="1"/>
    <col min="10" max="11" width="8" customWidth="1"/>
    <col min="12" max="12" width="11" bestFit="1" customWidth="1"/>
    <col min="13" max="14" width="8" customWidth="1"/>
    <col min="15" max="15" width="45.5" bestFit="1" customWidth="1"/>
    <col min="16" max="16" width="10.5" bestFit="1" customWidth="1"/>
    <col min="17" max="17" width="7" bestFit="1" customWidth="1"/>
    <col min="18" max="18" width="10.5" bestFit="1" customWidth="1"/>
    <col min="19" max="19" width="6.1640625" bestFit="1" customWidth="1"/>
    <col min="20" max="20" width="9" bestFit="1" customWidth="1"/>
    <col min="21" max="21" width="6.1640625" bestFit="1" customWidth="1"/>
    <col min="22" max="22" width="7" bestFit="1" customWidth="1"/>
    <col min="23" max="23" width="9" bestFit="1" customWidth="1"/>
    <col min="24" max="24" width="6.1640625" bestFit="1" customWidth="1"/>
    <col min="25" max="25" width="7.1640625" bestFit="1" customWidth="1"/>
    <col min="26" max="26" width="9" bestFit="1" customWidth="1"/>
    <col min="27" max="27" width="6.1640625" bestFit="1" customWidth="1"/>
    <col min="28" max="28" width="7.1640625" bestFit="1" customWidth="1"/>
  </cols>
  <sheetData>
    <row r="2" spans="1:15" x14ac:dyDescent="0.2">
      <c r="A2" s="102" t="s">
        <v>40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4" spans="1:15" x14ac:dyDescent="0.2">
      <c r="A4" s="103" t="s">
        <v>39</v>
      </c>
      <c r="B4" s="105" t="s">
        <v>38</v>
      </c>
      <c r="C4" s="105"/>
      <c r="D4" s="105" t="s">
        <v>37</v>
      </c>
      <c r="E4" s="105"/>
      <c r="F4" s="105" t="s">
        <v>36</v>
      </c>
      <c r="G4" s="105"/>
      <c r="H4" s="105"/>
      <c r="I4" s="105" t="s">
        <v>35</v>
      </c>
      <c r="J4" s="105"/>
      <c r="K4" s="105"/>
      <c r="L4" s="105" t="s">
        <v>34</v>
      </c>
      <c r="M4" s="105"/>
      <c r="N4" s="105"/>
    </row>
    <row r="5" spans="1:15" x14ac:dyDescent="0.2">
      <c r="A5" s="104"/>
      <c r="B5" s="14" t="s">
        <v>31</v>
      </c>
      <c r="C5" s="14" t="s">
        <v>30</v>
      </c>
      <c r="D5" s="14" t="s">
        <v>31</v>
      </c>
      <c r="E5" s="14" t="s">
        <v>30</v>
      </c>
      <c r="F5" s="14" t="s">
        <v>31</v>
      </c>
      <c r="G5" s="14" t="s">
        <v>30</v>
      </c>
      <c r="H5" s="14" t="s">
        <v>33</v>
      </c>
      <c r="I5" s="14" t="s">
        <v>31</v>
      </c>
      <c r="J5" s="14" t="s">
        <v>30</v>
      </c>
      <c r="K5" s="14" t="s">
        <v>32</v>
      </c>
      <c r="L5" s="14" t="s">
        <v>31</v>
      </c>
      <c r="M5" s="14" t="s">
        <v>30</v>
      </c>
      <c r="N5" s="14" t="s">
        <v>29</v>
      </c>
    </row>
    <row r="6" spans="1:15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 x14ac:dyDescent="0.2">
      <c r="A7" s="57" t="s">
        <v>49</v>
      </c>
      <c r="B7" s="13">
        <f>[1]ProEmp!C8</f>
        <v>3944835.5112500573</v>
      </c>
      <c r="C7" s="12">
        <f>[1]ProEmp!D8</f>
        <v>7.9598013086785633</v>
      </c>
      <c r="D7" s="13">
        <f>[1]ProEmp!E8</f>
        <v>3653787.0229581357</v>
      </c>
      <c r="E7" s="12">
        <f>[1]ProEmp!F8</f>
        <v>7.8469708304500534</v>
      </c>
      <c r="F7" s="13">
        <f>[1]ProEmp!G8</f>
        <v>291048.4882919644</v>
      </c>
      <c r="G7" s="12">
        <f>[1]ProEmp!H8</f>
        <v>9.2937574842505963</v>
      </c>
      <c r="H7" s="12">
        <f>F7/B7*100</f>
        <v>7.3779625908846995</v>
      </c>
      <c r="I7" s="13">
        <f>[1]ProEmp!I8</f>
        <v>421429.46663684823</v>
      </c>
      <c r="J7" s="12">
        <f>[1]ProEmp!J8</f>
        <v>7.6873220484537033</v>
      </c>
      <c r="K7" s="12">
        <f>IF(ISNUMBER(I7/D7*100),I7/D7*100,0)</f>
        <v>11.534045744561638</v>
      </c>
      <c r="L7" s="13">
        <f>[1]ProEmp!K8</f>
        <v>1614174.3715355748</v>
      </c>
      <c r="M7" s="12">
        <f>[1]ProEmp!L8</f>
        <v>7.1014349972751001</v>
      </c>
      <c r="N7" s="12">
        <f>IF(ISNUMBER(L7/D7*100),L7/D7*100,0)</f>
        <v>44.178118795460776</v>
      </c>
    </row>
    <row r="8" spans="1:15" x14ac:dyDescent="0.2">
      <c r="A8" s="57"/>
      <c r="B8" s="11"/>
      <c r="C8" s="10"/>
      <c r="D8" s="11"/>
      <c r="E8" s="10"/>
      <c r="F8" s="11"/>
      <c r="G8" s="10"/>
      <c r="H8" s="10"/>
      <c r="I8" s="11"/>
      <c r="J8" s="10"/>
      <c r="K8" s="10"/>
      <c r="L8" s="11"/>
      <c r="M8" s="10"/>
      <c r="N8" s="10"/>
    </row>
    <row r="9" spans="1:15" x14ac:dyDescent="0.2">
      <c r="A9" s="57" t="s">
        <v>27</v>
      </c>
      <c r="B9" s="86"/>
      <c r="C9" s="87"/>
      <c r="D9" s="86"/>
      <c r="E9" s="87"/>
      <c r="F9" s="86"/>
      <c r="G9" s="87"/>
      <c r="H9" s="87"/>
      <c r="I9" s="86"/>
      <c r="J9" s="87"/>
      <c r="K9" s="87"/>
      <c r="L9" s="86"/>
      <c r="M9" s="87"/>
      <c r="N9" s="87"/>
      <c r="O9" s="88"/>
    </row>
    <row r="10" spans="1:15" x14ac:dyDescent="0.2">
      <c r="A10" s="58" t="s">
        <v>26</v>
      </c>
      <c r="B10" s="4">
        <f>SUM(B11:B13)</f>
        <v>2179129.9971419908</v>
      </c>
      <c r="C10" s="3">
        <f>[2]Sheet1!F4</f>
        <v>9.2434457545904944</v>
      </c>
      <c r="D10" s="4">
        <f>SUM(D11:D13)</f>
        <v>1983290.2931383282</v>
      </c>
      <c r="E10" s="3">
        <f>[2]Sheet1!G4</f>
        <v>9.1558411986500001</v>
      </c>
      <c r="F10" s="4">
        <f>SUM(F11:F13)</f>
        <v>195839.70400365558</v>
      </c>
      <c r="G10" s="3">
        <f>[2]Sheet1!H4</f>
        <v>10.004640496083239</v>
      </c>
      <c r="H10" s="3">
        <f t="shared" ref="H10:H29" si="0">F10/B10*100</f>
        <v>8.9870592511922904</v>
      </c>
      <c r="I10" s="4">
        <f>SUM(I11:I13)</f>
        <v>221173.37591647817</v>
      </c>
      <c r="J10" s="3">
        <f>[2]Sheet1!I4</f>
        <v>8.7289211069305246</v>
      </c>
      <c r="K10" s="3">
        <f t="shared" ref="K10:K29" si="1">IF(ISNUMBER(I10/D10*100),I10/D10*100,0)</f>
        <v>11.151840791117714</v>
      </c>
      <c r="L10" s="4">
        <f>SUM(L11:L13)</f>
        <v>859306.73254004354</v>
      </c>
      <c r="M10" s="3">
        <f>[2]Sheet1!J4</f>
        <v>8.0853535061590218</v>
      </c>
      <c r="N10" s="3">
        <f t="shared" ref="N10:N29" si="2">IF(ISNUMBER(L10/D10*100),L10/D10*100,0)</f>
        <v>43.32733011970172</v>
      </c>
    </row>
    <row r="11" spans="1:15" x14ac:dyDescent="0.2">
      <c r="A11" s="59" t="s">
        <v>25</v>
      </c>
      <c r="B11" s="6">
        <f>[1]ProEmp!C9</f>
        <v>579202.27518046019</v>
      </c>
      <c r="C11" s="2">
        <f>[1]ProEmp!D9</f>
        <v>10.543369963369976</v>
      </c>
      <c r="D11" s="6">
        <f>[1]ProEmp!E9</f>
        <v>511541.05905152386</v>
      </c>
      <c r="E11" s="2">
        <f>[1]ProEmp!F9</f>
        <v>10.451949455482591</v>
      </c>
      <c r="F11" s="6">
        <f>[1]ProEmp!G9</f>
        <v>67661.216128930362</v>
      </c>
      <c r="G11" s="2">
        <f>[1]ProEmp!H9</f>
        <v>11.221776681061078</v>
      </c>
      <c r="H11" s="3">
        <f t="shared" si="0"/>
        <v>11.681793913507915</v>
      </c>
      <c r="I11" s="6">
        <f>[1]ProEmp!I9</f>
        <v>56858.511299082791</v>
      </c>
      <c r="J11" s="2">
        <f>[1]ProEmp!J9</f>
        <v>9.3302028549962497</v>
      </c>
      <c r="K11" s="3">
        <f t="shared" si="1"/>
        <v>11.115141256599667</v>
      </c>
      <c r="L11" s="6">
        <f>[1]ProEmp!K9</f>
        <v>198138.92389249097</v>
      </c>
      <c r="M11" s="2">
        <f>[1]ProEmp!L9</f>
        <v>8.8176304959930558</v>
      </c>
      <c r="N11" s="3">
        <f t="shared" si="2"/>
        <v>38.733728287592619</v>
      </c>
    </row>
    <row r="12" spans="1:15" x14ac:dyDescent="0.2">
      <c r="A12" s="59" t="s">
        <v>24</v>
      </c>
      <c r="B12" s="4">
        <f>[1]ProEmp!C10</f>
        <v>333043.23374396854</v>
      </c>
      <c r="C12" s="3">
        <f>[1]ProEmp!D10</f>
        <v>9.6205164530877667</v>
      </c>
      <c r="D12" s="4">
        <f>[1]ProEmp!E10</f>
        <v>306780.13713329367</v>
      </c>
      <c r="E12" s="3">
        <f>[1]ProEmp!F10</f>
        <v>9.5628281414070635</v>
      </c>
      <c r="F12" s="4">
        <f>[1]ProEmp!G10</f>
        <v>26263.096610673143</v>
      </c>
      <c r="G12" s="3">
        <f>[1]ProEmp!H10</f>
        <v>10.282958199356914</v>
      </c>
      <c r="H12" s="3">
        <f t="shared" si="0"/>
        <v>7.8857919782460595</v>
      </c>
      <c r="I12" s="4">
        <f>[1]ProEmp!I10</f>
        <v>22434.776885292886</v>
      </c>
      <c r="J12" s="3">
        <f>[1]ProEmp!J10</f>
        <v>9.1069676153091237</v>
      </c>
      <c r="K12" s="3">
        <f t="shared" si="1"/>
        <v>7.3129822207313069</v>
      </c>
      <c r="L12" s="4">
        <f>[1]ProEmp!K10</f>
        <v>123864.66724375371</v>
      </c>
      <c r="M12" s="3">
        <f>[1]ProEmp!L10</f>
        <v>8.3136771695124061</v>
      </c>
      <c r="N12" s="3">
        <f t="shared" si="2"/>
        <v>40.375712848037303</v>
      </c>
    </row>
    <row r="13" spans="1:15" x14ac:dyDescent="0.2">
      <c r="A13" s="59" t="s">
        <v>23</v>
      </c>
      <c r="B13" s="4">
        <f>[1]ProEmp!C11</f>
        <v>1266884.4882175622</v>
      </c>
      <c r="C13" s="3">
        <f>[1]ProEmp!D11</f>
        <v>8.5091921836001809</v>
      </c>
      <c r="D13" s="4">
        <f>[1]ProEmp!E11</f>
        <v>1164969.0969535108</v>
      </c>
      <c r="E13" s="3">
        <f>[1]ProEmp!F11</f>
        <v>8.4544548865938332</v>
      </c>
      <c r="F13" s="4">
        <f>[1]ProEmp!G11</f>
        <v>101915.39126405209</v>
      </c>
      <c r="G13" s="3">
        <f>[1]ProEmp!H11</f>
        <v>9.1105435972272861</v>
      </c>
      <c r="H13" s="3">
        <f t="shared" si="0"/>
        <v>8.0445685626352184</v>
      </c>
      <c r="I13" s="4">
        <f>[1]ProEmp!I11</f>
        <v>141880.08773210249</v>
      </c>
      <c r="J13" s="3">
        <f>[1]ProEmp!J11</f>
        <v>8.4229419703103972</v>
      </c>
      <c r="K13" s="3">
        <f t="shared" si="1"/>
        <v>12.178871362607858</v>
      </c>
      <c r="L13" s="4">
        <f>[1]ProEmp!K11</f>
        <v>537303.14140379883</v>
      </c>
      <c r="M13" s="3">
        <f>[1]ProEmp!L11</f>
        <v>7.7505276180772888</v>
      </c>
      <c r="N13" s="3">
        <f t="shared" si="2"/>
        <v>46.121664755648055</v>
      </c>
    </row>
    <row r="14" spans="1:15" x14ac:dyDescent="0.2">
      <c r="A14" s="58" t="s">
        <v>22</v>
      </c>
      <c r="B14" s="4">
        <f>[1]ProEmp!C12</f>
        <v>1765705.5141084793</v>
      </c>
      <c r="C14" s="3">
        <f>[1]ProEmp!D12</f>
        <v>6.2375224943993546</v>
      </c>
      <c r="D14" s="4">
        <f>[1]ProEmp!E12</f>
        <v>1670496.72982019</v>
      </c>
      <c r="E14" s="3">
        <f>[1]ProEmp!F12</f>
        <v>6.1425674226321743</v>
      </c>
      <c r="F14" s="4">
        <f>[1]ProEmp!G12</f>
        <v>95208.78428831062</v>
      </c>
      <c r="G14" s="3">
        <f>[1]ProEmp!H12</f>
        <v>7.7702234812716462</v>
      </c>
      <c r="H14" s="3">
        <f t="shared" si="0"/>
        <v>5.3921100391637165</v>
      </c>
      <c r="I14" s="4">
        <f>[1]ProEmp!I12</f>
        <v>200256.09072037903</v>
      </c>
      <c r="J14" s="3">
        <f>[1]ProEmp!J12</f>
        <v>6.4400192709169772</v>
      </c>
      <c r="K14" s="3">
        <f t="shared" si="1"/>
        <v>11.987816985546228</v>
      </c>
      <c r="L14" s="4">
        <f>[1]ProEmp!K12</f>
        <v>754867.63899565907</v>
      </c>
      <c r="M14" s="3">
        <f>[1]ProEmp!L12</f>
        <v>5.8766496798640979</v>
      </c>
      <c r="N14" s="3">
        <f t="shared" si="2"/>
        <v>45.188214111434505</v>
      </c>
    </row>
    <row r="15" spans="1:15" ht="12.75" x14ac:dyDescent="0.2">
      <c r="A15" s="58"/>
      <c r="B15" s="9"/>
      <c r="C15" s="8"/>
      <c r="D15" s="9"/>
      <c r="E15" s="8"/>
      <c r="F15" s="9"/>
      <c r="G15" s="8"/>
      <c r="H15" s="3"/>
      <c r="I15" s="9"/>
      <c r="J15" s="8"/>
      <c r="K15" s="8">
        <f t="shared" si="1"/>
        <v>0</v>
      </c>
      <c r="L15" s="9"/>
      <c r="M15" s="8"/>
      <c r="N15" s="8">
        <f t="shared" si="2"/>
        <v>0</v>
      </c>
    </row>
    <row r="16" spans="1:15" x14ac:dyDescent="0.2">
      <c r="A16" s="57" t="s">
        <v>21</v>
      </c>
      <c r="B16" s="86"/>
      <c r="C16" s="87"/>
      <c r="D16" s="86"/>
      <c r="E16" s="87"/>
      <c r="F16" s="86"/>
      <c r="G16" s="87"/>
      <c r="H16" s="87"/>
      <c r="I16" s="86"/>
      <c r="J16" s="87"/>
      <c r="K16" s="87"/>
      <c r="L16" s="86"/>
      <c r="M16" s="87"/>
      <c r="N16" s="87"/>
    </row>
    <row r="17" spans="1:14" x14ac:dyDescent="0.2">
      <c r="A17" s="58" t="s">
        <v>20</v>
      </c>
      <c r="B17" s="4">
        <f>[1]ProEmp!C14</f>
        <v>21574.07497623167</v>
      </c>
      <c r="C17" s="3">
        <f>[1]ProEmp!D14</f>
        <v>4.0651910400362921</v>
      </c>
      <c r="D17" s="4">
        <f>[1]ProEmp!E14</f>
        <v>21574.07497623167</v>
      </c>
      <c r="E17" s="3">
        <f>[1]ProEmp!F14</f>
        <v>4.0651910400362921</v>
      </c>
      <c r="F17" s="4">
        <f>[1]ProEmp!G14</f>
        <v>0</v>
      </c>
      <c r="G17" s="3">
        <f>[1]ProEmp!H14</f>
        <v>0</v>
      </c>
      <c r="H17" s="3">
        <f t="shared" si="0"/>
        <v>0</v>
      </c>
      <c r="I17" s="4">
        <f>[1]ProEmp!I14</f>
        <v>281.10063267880111</v>
      </c>
      <c r="J17" s="3">
        <f>[1]ProEmp!J14</f>
        <v>4</v>
      </c>
      <c r="K17" s="3">
        <f t="shared" si="1"/>
        <v>1.3029556678026377</v>
      </c>
      <c r="L17" s="4">
        <f>[1]ProEmp!K14</f>
        <v>0</v>
      </c>
      <c r="M17" s="3">
        <f>[1]ProEmp!L14</f>
        <v>0</v>
      </c>
      <c r="N17" s="3">
        <f t="shared" si="2"/>
        <v>0</v>
      </c>
    </row>
    <row r="18" spans="1:14" x14ac:dyDescent="0.2">
      <c r="A18" s="58" t="s">
        <v>19</v>
      </c>
      <c r="B18" s="4">
        <f>[1]ProEmp!C15</f>
        <v>116989.32113468977</v>
      </c>
      <c r="C18" s="3">
        <f>[1]ProEmp!D15</f>
        <v>5.5282899609055214</v>
      </c>
      <c r="D18" s="4">
        <f>[1]ProEmp!E15</f>
        <v>107714.96394025726</v>
      </c>
      <c r="E18" s="3">
        <f>[1]ProEmp!F15</f>
        <v>5.546250889584198</v>
      </c>
      <c r="F18" s="4">
        <f>[1]ProEmp!G15</f>
        <v>9274.3571944324121</v>
      </c>
      <c r="G18" s="3">
        <f>[1]ProEmp!H15</f>
        <v>5.3232440380455177</v>
      </c>
      <c r="H18" s="3">
        <f t="shared" si="0"/>
        <v>7.927524584705341</v>
      </c>
      <c r="I18" s="4">
        <f>[1]ProEmp!I15</f>
        <v>15016.084640040952</v>
      </c>
      <c r="J18" s="3">
        <f>[1]ProEmp!J15</f>
        <v>5.3286695952007683</v>
      </c>
      <c r="K18" s="3">
        <f t="shared" si="1"/>
        <v>13.940574355453</v>
      </c>
      <c r="L18" s="4">
        <f>[1]ProEmp!K15</f>
        <v>14702.816795438051</v>
      </c>
      <c r="M18" s="3">
        <f>[1]ProEmp!L15</f>
        <v>5.2320308604580292</v>
      </c>
      <c r="N18" s="3">
        <f t="shared" si="2"/>
        <v>13.649743970199705</v>
      </c>
    </row>
    <row r="19" spans="1:14" x14ac:dyDescent="0.2">
      <c r="A19" s="58" t="s">
        <v>18</v>
      </c>
      <c r="B19" s="4">
        <f>[1]ProEmp!C16</f>
        <v>365473.58810286375</v>
      </c>
      <c r="C19" s="3">
        <f>[1]ProEmp!D16</f>
        <v>7.178087819169205</v>
      </c>
      <c r="D19" s="4">
        <f>[1]ProEmp!E16</f>
        <v>309009.76703292917</v>
      </c>
      <c r="E19" s="3">
        <f>[1]ProEmp!F16</f>
        <v>7.0682531735415832</v>
      </c>
      <c r="F19" s="4">
        <f>[1]ProEmp!G16</f>
        <v>56463.821069936777</v>
      </c>
      <c r="G19" s="3">
        <f>[1]ProEmp!H16</f>
        <v>7.7845661446903263</v>
      </c>
      <c r="H19" s="3">
        <f t="shared" si="0"/>
        <v>15.449494274821534</v>
      </c>
      <c r="I19" s="4">
        <f>[1]ProEmp!I16</f>
        <v>41555.719064416822</v>
      </c>
      <c r="J19" s="3">
        <f>[1]ProEmp!J16</f>
        <v>6.995808819090275</v>
      </c>
      <c r="K19" s="3">
        <f t="shared" si="1"/>
        <v>13.44802769939259</v>
      </c>
      <c r="L19" s="4">
        <f>[1]ProEmp!K16</f>
        <v>119030.50555151587</v>
      </c>
      <c r="M19" s="3">
        <f>[1]ProEmp!L16</f>
        <v>6.6702753494354603</v>
      </c>
      <c r="N19" s="3">
        <f t="shared" si="2"/>
        <v>38.519981647968933</v>
      </c>
    </row>
    <row r="20" spans="1:14" x14ac:dyDescent="0.2">
      <c r="A20" s="58" t="s">
        <v>17</v>
      </c>
      <c r="B20" s="6">
        <f>[1]ProEmp!C17</f>
        <v>695358.39565934474</v>
      </c>
      <c r="C20" s="2">
        <f>[1]ProEmp!D17</f>
        <v>9.1593019101221387</v>
      </c>
      <c r="D20" s="6">
        <f>[1]ProEmp!E17</f>
        <v>582715.37781011092</v>
      </c>
      <c r="E20" s="2">
        <f>[1]ProEmp!F17</f>
        <v>8.9178543001702035</v>
      </c>
      <c r="F20" s="6">
        <f>[1]ProEmp!G17</f>
        <v>112643.01784921669</v>
      </c>
      <c r="G20" s="2">
        <f>[1]ProEmp!H17</f>
        <v>10.375678153703234</v>
      </c>
      <c r="H20" s="3">
        <f t="shared" si="0"/>
        <v>16.199274870681275</v>
      </c>
      <c r="I20" s="6">
        <f>[1]ProEmp!I17</f>
        <v>77183.377338191989</v>
      </c>
      <c r="J20" s="2">
        <f>[1]ProEmp!J17</f>
        <v>9.0616519651534517</v>
      </c>
      <c r="K20" s="3">
        <f t="shared" si="1"/>
        <v>13.245467732163348</v>
      </c>
      <c r="L20" s="6">
        <f>[1]ProEmp!K17</f>
        <v>314188.44870806718</v>
      </c>
      <c r="M20" s="2">
        <f>[1]ProEmp!L17</f>
        <v>8.5739816683619807</v>
      </c>
      <c r="N20" s="3">
        <f t="shared" si="2"/>
        <v>53.917995074853089</v>
      </c>
    </row>
    <row r="21" spans="1:14" x14ac:dyDescent="0.2">
      <c r="A21" s="58" t="s">
        <v>16</v>
      </c>
      <c r="B21" s="4">
        <f>[1]ProEmp!C18</f>
        <v>479844.958176327</v>
      </c>
      <c r="C21" s="3">
        <f>[1]ProEmp!D18</f>
        <v>9.2565661839254307</v>
      </c>
      <c r="D21" s="4">
        <f>[1]ProEmp!E18</f>
        <v>443449.98164598888</v>
      </c>
      <c r="E21" s="3">
        <f>[1]ProEmp!F18</f>
        <v>9.1224105641588231</v>
      </c>
      <c r="F21" s="4">
        <f>[1]ProEmp!G18</f>
        <v>36394.976530338106</v>
      </c>
      <c r="G21" s="3">
        <f>[1]ProEmp!H18</f>
        <v>10.80921859130545</v>
      </c>
      <c r="H21" s="3">
        <f t="shared" si="0"/>
        <v>7.5847366759169255</v>
      </c>
      <c r="I21" s="4">
        <f>[1]ProEmp!I18</f>
        <v>52580.612545881362</v>
      </c>
      <c r="J21" s="3">
        <f>[1]ProEmp!J18</f>
        <v>8.8990103928073054</v>
      </c>
      <c r="K21" s="3">
        <f t="shared" si="1"/>
        <v>11.857168727510977</v>
      </c>
      <c r="L21" s="4">
        <f>[1]ProEmp!K18</f>
        <v>220581.63703193434</v>
      </c>
      <c r="M21" s="3">
        <f>[1]ProEmp!L18</f>
        <v>8.4259811982573307</v>
      </c>
      <c r="N21" s="3">
        <f t="shared" si="2"/>
        <v>49.742168488356633</v>
      </c>
    </row>
    <row r="22" spans="1:14" x14ac:dyDescent="0.2">
      <c r="A22" s="58" t="s">
        <v>15</v>
      </c>
      <c r="B22" s="4">
        <f>[1]ProEmp!C19</f>
        <v>435961.70141998207</v>
      </c>
      <c r="C22" s="3">
        <f>[1]ProEmp!D19</f>
        <v>8.4401984364109062</v>
      </c>
      <c r="D22" s="4">
        <f>[1]ProEmp!E19</f>
        <v>415475.35082285537</v>
      </c>
      <c r="E22" s="3">
        <f>[1]ProEmp!F19</f>
        <v>8.4265833279626818</v>
      </c>
      <c r="F22" s="4">
        <f>[1]ProEmp!G19</f>
        <v>20486.350597127443</v>
      </c>
      <c r="G22" s="3">
        <f>[1]ProEmp!H19</f>
        <v>8.7337887757388586</v>
      </c>
      <c r="H22" s="3">
        <f t="shared" si="0"/>
        <v>4.6991170395015942</v>
      </c>
      <c r="I22" s="4">
        <f>[1]ProEmp!I19</f>
        <v>48845.156095815059</v>
      </c>
      <c r="J22" s="3">
        <f>[1]ProEmp!J19</f>
        <v>7.9600918480992027</v>
      </c>
      <c r="K22" s="3">
        <f t="shared" si="1"/>
        <v>11.756451014260286</v>
      </c>
      <c r="L22" s="4">
        <f>[1]ProEmp!K19</f>
        <v>192639.18096385061</v>
      </c>
      <c r="M22" s="3">
        <f>[1]ProEmp!L19</f>
        <v>7.0770797862360713</v>
      </c>
      <c r="N22" s="3">
        <f t="shared" si="2"/>
        <v>46.365971069601535</v>
      </c>
    </row>
    <row r="23" spans="1:14" x14ac:dyDescent="0.2">
      <c r="A23" s="58" t="s">
        <v>14</v>
      </c>
      <c r="B23" s="4">
        <f>[1]ProEmp!C20</f>
        <v>387637.19659462967</v>
      </c>
      <c r="C23" s="3">
        <f>[1]ProEmp!D20</f>
        <v>7.8499101807168277</v>
      </c>
      <c r="D23" s="4">
        <f>[1]ProEmp!E20</f>
        <v>372119.37499625148</v>
      </c>
      <c r="E23" s="3">
        <f>[1]ProEmp!F20</f>
        <v>7.757540196394074</v>
      </c>
      <c r="F23" s="4">
        <f>[1]ProEmp!G20</f>
        <v>15517.82159837887</v>
      </c>
      <c r="G23" s="3">
        <f>[1]ProEmp!H20</f>
        <v>10.008475134716258</v>
      </c>
      <c r="H23" s="3">
        <f t="shared" si="0"/>
        <v>4.0031817727251244</v>
      </c>
      <c r="I23" s="4">
        <f>[1]ProEmp!I20</f>
        <v>40977.376963112176</v>
      </c>
      <c r="J23" s="3">
        <f>[1]ProEmp!J20</f>
        <v>7.3011328290653781</v>
      </c>
      <c r="K23" s="3">
        <f t="shared" si="1"/>
        <v>11.011890193442616</v>
      </c>
      <c r="L23" s="4">
        <f>[1]ProEmp!K20</f>
        <v>176574.62263252787</v>
      </c>
      <c r="M23" s="3">
        <f>[1]ProEmp!L20</f>
        <v>6.4509988127633253</v>
      </c>
      <c r="N23" s="3">
        <f t="shared" si="2"/>
        <v>47.451069333411247</v>
      </c>
    </row>
    <row r="24" spans="1:14" x14ac:dyDescent="0.2">
      <c r="A24" s="58" t="s">
        <v>13</v>
      </c>
      <c r="B24" s="4">
        <f>[1]ProEmp!C21</f>
        <v>344212.47538712283</v>
      </c>
      <c r="C24" s="3">
        <f>[1]ProEmp!D21</f>
        <v>7.6231989851776083</v>
      </c>
      <c r="D24" s="4">
        <f>[1]ProEmp!E21</f>
        <v>331007.06292719458</v>
      </c>
      <c r="E24" s="3">
        <f>[1]ProEmp!F21</f>
        <v>7.6543787526216995</v>
      </c>
      <c r="F24" s="4">
        <f>[1]ProEmp!G21</f>
        <v>13205.41245992945</v>
      </c>
      <c r="G24" s="3">
        <f>[1]ProEmp!H21</f>
        <v>6.9041687911647154</v>
      </c>
      <c r="H24" s="3">
        <f t="shared" si="0"/>
        <v>3.8364130890601276</v>
      </c>
      <c r="I24" s="4">
        <f>[1]ProEmp!I21</f>
        <v>38868.571051612562</v>
      </c>
      <c r="J24" s="3">
        <f>[1]ProEmp!J21</f>
        <v>7.0811520741885978</v>
      </c>
      <c r="K24" s="3">
        <f t="shared" si="1"/>
        <v>11.742520146816853</v>
      </c>
      <c r="L24" s="4">
        <f>[1]ProEmp!K21</f>
        <v>145139.53749093867</v>
      </c>
      <c r="M24" s="3">
        <f>[1]ProEmp!L21</f>
        <v>6.2456235837156786</v>
      </c>
      <c r="N24" s="3">
        <f t="shared" si="2"/>
        <v>43.847867235045165</v>
      </c>
    </row>
    <row r="25" spans="1:14" x14ac:dyDescent="0.2">
      <c r="A25" s="58" t="s">
        <v>12</v>
      </c>
      <c r="B25" s="4">
        <f>[1]ProEmp!C22</f>
        <v>288855.21730074316</v>
      </c>
      <c r="C25" s="3">
        <f>[1]ProEmp!D22</f>
        <v>8.0445870918357958</v>
      </c>
      <c r="D25" s="4">
        <f>[1]ProEmp!E22</f>
        <v>283372.3947127455</v>
      </c>
      <c r="E25" s="3">
        <f>[1]ProEmp!F22</f>
        <v>7.987595214051912</v>
      </c>
      <c r="F25" s="4">
        <f>[1]ProEmp!G22</f>
        <v>5482.822587997819</v>
      </c>
      <c r="G25" s="3">
        <f>[1]ProEmp!H22</f>
        <v>10.808569902216904</v>
      </c>
      <c r="H25" s="3">
        <f t="shared" si="0"/>
        <v>1.898121363094283</v>
      </c>
      <c r="I25" s="4">
        <f>[1]ProEmp!I22</f>
        <v>35905.758475222094</v>
      </c>
      <c r="J25" s="3">
        <f>[1]ProEmp!J22</f>
        <v>7.7329643461607303</v>
      </c>
      <c r="K25" s="3">
        <f t="shared" si="1"/>
        <v>12.670873784872288</v>
      </c>
      <c r="L25" s="4">
        <f>[1]ProEmp!K22</f>
        <v>119252.43457899592</v>
      </c>
      <c r="M25" s="3">
        <f>[1]ProEmp!L22</f>
        <v>6.4979532808997611</v>
      </c>
      <c r="N25" s="3">
        <f t="shared" si="2"/>
        <v>42.08329279917406</v>
      </c>
    </row>
    <row r="26" spans="1:14" x14ac:dyDescent="0.2">
      <c r="A26" s="58" t="s">
        <v>11</v>
      </c>
      <c r="B26" s="4">
        <f>[1]ProEmp!C23</f>
        <v>245490.22062934909</v>
      </c>
      <c r="C26" s="3">
        <f>[1]ProEmp!D23</f>
        <v>7.4655202174876658</v>
      </c>
      <c r="D26" s="4">
        <f>[1]ProEmp!E23</f>
        <v>238362.54785698286</v>
      </c>
      <c r="E26" s="3">
        <f>[1]ProEmp!F23</f>
        <v>7.4891501166269858</v>
      </c>
      <c r="F26" s="4">
        <f>[1]ProEmp!G23</f>
        <v>7127.6727723660806</v>
      </c>
      <c r="G26" s="3">
        <f>[1]ProEmp!H23</f>
        <v>6.77898060930141</v>
      </c>
      <c r="H26" s="3">
        <f t="shared" si="0"/>
        <v>2.9034446887917889</v>
      </c>
      <c r="I26" s="4">
        <f>[1]ProEmp!I23</f>
        <v>23402.251597654627</v>
      </c>
      <c r="J26" s="3">
        <f>[1]ProEmp!J23</f>
        <v>6.3068436403028114</v>
      </c>
      <c r="K26" s="3">
        <f t="shared" si="1"/>
        <v>9.8179230789628669</v>
      </c>
      <c r="L26" s="4">
        <f>[1]ProEmp!K23</f>
        <v>97139.19351699308</v>
      </c>
      <c r="M26" s="3">
        <f>[1]ProEmp!L23</f>
        <v>6.1952667100757548</v>
      </c>
      <c r="N26" s="3">
        <f t="shared" si="2"/>
        <v>40.752708170948246</v>
      </c>
    </row>
    <row r="27" spans="1:14" x14ac:dyDescent="0.2">
      <c r="A27" s="58" t="s">
        <v>10</v>
      </c>
      <c r="B27" s="4">
        <f>[1]ProEmp!C24</f>
        <v>196056.46509539741</v>
      </c>
      <c r="C27" s="3">
        <f>[1]ProEmp!D24</f>
        <v>7.0030159281218252</v>
      </c>
      <c r="D27" s="4">
        <f>[1]ProEmp!E24</f>
        <v>187610.74525924175</v>
      </c>
      <c r="E27" s="3">
        <f>[1]ProEmp!F24</f>
        <v>7.0171385457372581</v>
      </c>
      <c r="F27" s="4">
        <f>[1]ProEmp!G24</f>
        <v>8445.7198361556711</v>
      </c>
      <c r="G27" s="3">
        <f>[1]ProEmp!H24</f>
        <v>6.6368026562739155</v>
      </c>
      <c r="H27" s="3">
        <f t="shared" si="0"/>
        <v>4.3077997106834207</v>
      </c>
      <c r="I27" s="4">
        <f>[1]ProEmp!I24</f>
        <v>20720.697552397123</v>
      </c>
      <c r="J27" s="3">
        <f>[1]ProEmp!J24</f>
        <v>6.4093950301115976</v>
      </c>
      <c r="K27" s="3">
        <f t="shared" si="1"/>
        <v>11.04451534679697</v>
      </c>
      <c r="L27" s="4">
        <f>[1]ProEmp!K24</f>
        <v>76798.861403055009</v>
      </c>
      <c r="M27" s="3">
        <f>[1]ProEmp!L24</f>
        <v>5.7768630814617499</v>
      </c>
      <c r="N27" s="3">
        <f t="shared" si="2"/>
        <v>40.935214716477908</v>
      </c>
    </row>
    <row r="28" spans="1:14" x14ac:dyDescent="0.2">
      <c r="A28" s="58" t="s">
        <v>9</v>
      </c>
      <c r="B28" s="4">
        <f>[1]ProEmp!C25</f>
        <v>151255.68405619619</v>
      </c>
      <c r="C28" s="3">
        <f>[1]ProEmp!D25</f>
        <v>6.5446492764050621</v>
      </c>
      <c r="D28" s="4">
        <f>[1]ProEmp!E25</f>
        <v>147976.35654649741</v>
      </c>
      <c r="E28" s="3">
        <f>[1]ProEmp!F25</f>
        <v>6.4758445117621282</v>
      </c>
      <c r="F28" s="4">
        <f>[1]ProEmp!G25</f>
        <v>3279.3275096987722</v>
      </c>
      <c r="G28" s="3">
        <f>[1]ProEmp!H25</f>
        <v>9.2099745296407658</v>
      </c>
      <c r="H28" s="3">
        <f t="shared" si="0"/>
        <v>2.1680689424408013</v>
      </c>
      <c r="I28" s="4">
        <f>[1]ProEmp!I25</f>
        <v>14413.051821692034</v>
      </c>
      <c r="J28" s="3">
        <f>[1]ProEmp!J25</f>
        <v>6.4998156670701892</v>
      </c>
      <c r="K28" s="3">
        <f t="shared" si="1"/>
        <v>9.7401045397162065</v>
      </c>
      <c r="L28" s="4">
        <f>[1]ProEmp!K25</f>
        <v>61514.040479247567</v>
      </c>
      <c r="M28" s="3">
        <f>[1]ProEmp!L25</f>
        <v>5.2427634537285632</v>
      </c>
      <c r="N28" s="3">
        <f t="shared" si="2"/>
        <v>41.570181828283168</v>
      </c>
    </row>
    <row r="29" spans="1:14" x14ac:dyDescent="0.2">
      <c r="A29" s="58" t="s">
        <v>8</v>
      </c>
      <c r="B29" s="4">
        <f>[1]ProEmp!C26</f>
        <v>205507.41121834438</v>
      </c>
      <c r="C29" s="3">
        <f>[1]ProEmp!D26</f>
        <v>5.3036304673412626</v>
      </c>
      <c r="D29" s="4">
        <f>[1]ProEmp!E26</f>
        <v>202780.22293195617</v>
      </c>
      <c r="E29" s="3">
        <f>[1]ProEmp!F26</f>
        <v>5.2383933882181539</v>
      </c>
      <c r="F29" s="4">
        <f>[1]ProEmp!G26</f>
        <v>2727.1882863882315</v>
      </c>
      <c r="G29" s="3">
        <f>[1]ProEmp!H26</f>
        <v>8.9940980646626905</v>
      </c>
      <c r="H29" s="3">
        <f t="shared" si="0"/>
        <v>1.3270510636186692</v>
      </c>
      <c r="I29" s="4">
        <f>[1]ProEmp!I26</f>
        <v>11342.388098927444</v>
      </c>
      <c r="J29" s="3">
        <f>[1]ProEmp!J26</f>
        <v>5.7795393100080155</v>
      </c>
      <c r="K29" s="3">
        <f t="shared" si="1"/>
        <v>5.5934390124097222</v>
      </c>
      <c r="L29" s="4">
        <f>[1]ProEmp!K26</f>
        <v>76613.09238311986</v>
      </c>
      <c r="M29" s="3">
        <f>[1]ProEmp!L26</f>
        <v>4.6442470497248234</v>
      </c>
      <c r="N29" s="3">
        <f t="shared" si="2"/>
        <v>37.781343404888027</v>
      </c>
    </row>
    <row r="30" spans="1:14" x14ac:dyDescent="0.2">
      <c r="A30" s="50"/>
      <c r="B30" s="51"/>
      <c r="C30" s="52"/>
      <c r="D30" s="51"/>
      <c r="E30" s="52"/>
      <c r="F30" s="51"/>
      <c r="G30" s="52"/>
      <c r="H30" s="53"/>
      <c r="I30" s="51"/>
      <c r="J30" s="52"/>
      <c r="K30" s="54"/>
      <c r="L30" s="51"/>
      <c r="M30" s="52"/>
      <c r="N30" s="54"/>
    </row>
    <row r="31" spans="1:14" x14ac:dyDescent="0.2">
      <c r="A31" s="1" t="str">
        <f>[3]Resumen!A49</f>
        <v>Fuente: Instituto Nacional de Estadística (INE). LIV Encuesta Permanente de Hogares de Propósitos Múltiples, Junio 2016.</v>
      </c>
    </row>
    <row r="32" spans="1:14" x14ac:dyDescent="0.2">
      <c r="A32" s="1" t="s">
        <v>3</v>
      </c>
    </row>
    <row r="33" spans="1:14" x14ac:dyDescent="0.2">
      <c r="A33" s="1" t="s">
        <v>2</v>
      </c>
    </row>
    <row r="34" spans="1:14" x14ac:dyDescent="0.2">
      <c r="A34" s="1" t="s">
        <v>1</v>
      </c>
    </row>
    <row r="35" spans="1:14" x14ac:dyDescent="0.2">
      <c r="A35" s="1" t="s">
        <v>0</v>
      </c>
    </row>
    <row r="37" spans="1:14" x14ac:dyDescent="0.2">
      <c r="A37" s="102" t="str">
        <f>A2</f>
        <v>Cuadro No. 1. Población Económicamente Activa (PEA) en condición de empleo, según dominio, rama de actividad  y ocupación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</row>
    <row r="38" spans="1:14" x14ac:dyDescent="0.2">
      <c r="A38" s="15" t="s">
        <v>7</v>
      </c>
    </row>
    <row r="39" spans="1:14" x14ac:dyDescent="0.2">
      <c r="A39" s="103" t="str">
        <f>A4</f>
        <v>Categorías</v>
      </c>
      <c r="B39" s="105" t="str">
        <f>B4</f>
        <v xml:space="preserve">            PEA            </v>
      </c>
      <c r="C39" s="105"/>
      <c r="D39" s="105" t="str">
        <f>D4</f>
        <v xml:space="preserve">        Ocupados         </v>
      </c>
      <c r="E39" s="105"/>
      <c r="F39" s="105" t="str">
        <f>F4</f>
        <v xml:space="preserve">           Desocupados           </v>
      </c>
      <c r="G39" s="105"/>
      <c r="H39" s="105"/>
      <c r="I39" s="105" t="str">
        <f>I4</f>
        <v xml:space="preserve">     Subempleo Visible     </v>
      </c>
      <c r="J39" s="105"/>
      <c r="K39" s="105"/>
      <c r="L39" s="105" t="str">
        <f>L4</f>
        <v xml:space="preserve">     Subempleo Invisible     </v>
      </c>
      <c r="M39" s="105"/>
      <c r="N39" s="105"/>
    </row>
    <row r="40" spans="1:14" x14ac:dyDescent="0.2">
      <c r="A40" s="104"/>
      <c r="B40" s="14" t="str">
        <f>B5</f>
        <v>No.</v>
      </c>
      <c r="C40" s="14" t="str">
        <f>C5</f>
        <v>AEP</v>
      </c>
      <c r="D40" s="14" t="str">
        <f>D5</f>
        <v>No.</v>
      </c>
      <c r="E40" s="14" t="str">
        <f>E5</f>
        <v>AEP</v>
      </c>
      <c r="F40" s="14" t="str">
        <f>F5</f>
        <v>No.</v>
      </c>
      <c r="G40" s="14" t="str">
        <f>G5</f>
        <v>AEP</v>
      </c>
      <c r="H40" s="14" t="str">
        <f>H5</f>
        <v>TDA</v>
      </c>
      <c r="I40" s="14" t="str">
        <f>I5</f>
        <v>No.</v>
      </c>
      <c r="J40" s="14" t="str">
        <f>J5</f>
        <v>AEP</v>
      </c>
      <c r="K40" s="14" t="str">
        <f>K5</f>
        <v>TSV</v>
      </c>
      <c r="L40" s="14" t="str">
        <f>L5</f>
        <v>No.</v>
      </c>
      <c r="M40" s="14" t="str">
        <f>M5</f>
        <v>AEP</v>
      </c>
      <c r="N40" s="14" t="str">
        <f>N5</f>
        <v>TSI</v>
      </c>
    </row>
    <row r="42" spans="1:14" x14ac:dyDescent="0.2">
      <c r="A42" s="7" t="str">
        <f t="shared" ref="A42:N42" si="3">A7</f>
        <v>Total Nacional</v>
      </c>
      <c r="B42" s="13">
        <f t="shared" si="3"/>
        <v>3944835.5112500573</v>
      </c>
      <c r="C42" s="12">
        <f t="shared" si="3"/>
        <v>7.9598013086785633</v>
      </c>
      <c r="D42" s="13">
        <f t="shared" si="3"/>
        <v>3653787.0229581357</v>
      </c>
      <c r="E42" s="12">
        <f t="shared" si="3"/>
        <v>7.8469708304500534</v>
      </c>
      <c r="F42" s="13">
        <f t="shared" si="3"/>
        <v>291048.4882919644</v>
      </c>
      <c r="G42" s="12">
        <f t="shared" si="3"/>
        <v>9.2937574842505963</v>
      </c>
      <c r="H42" s="12">
        <f t="shared" si="3"/>
        <v>7.3779625908846995</v>
      </c>
      <c r="I42" s="13">
        <f t="shared" si="3"/>
        <v>421429.46663684823</v>
      </c>
      <c r="J42" s="12">
        <f t="shared" si="3"/>
        <v>7.6873220484537033</v>
      </c>
      <c r="K42" s="12">
        <f t="shared" si="3"/>
        <v>11.534045744561638</v>
      </c>
      <c r="L42" s="13">
        <f t="shared" si="3"/>
        <v>1614174.3715355748</v>
      </c>
      <c r="M42" s="12">
        <f t="shared" si="3"/>
        <v>7.1014349972751001</v>
      </c>
      <c r="N42" s="12">
        <f t="shared" si="3"/>
        <v>44.178118795460776</v>
      </c>
    </row>
    <row r="43" spans="1:14" x14ac:dyDescent="0.2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 x14ac:dyDescent="0.2">
      <c r="A44" s="7" t="s">
        <v>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 x14ac:dyDescent="0.2">
      <c r="A45" s="5" t="s">
        <v>58</v>
      </c>
      <c r="B45" s="4">
        <f>[1]ProEmp!C28</f>
        <v>1051879.5204060904</v>
      </c>
      <c r="C45" s="3">
        <f>[1]ProEmp!D28</f>
        <v>5.3562452720512521</v>
      </c>
      <c r="D45" s="4">
        <f>[1]ProEmp!E28</f>
        <v>1040207.7914430979</v>
      </c>
      <c r="E45" s="3">
        <f>[1]ProEmp!F28</f>
        <v>5.3391304660750061</v>
      </c>
      <c r="F45" s="4">
        <f>[1]ProEmp!G28</f>
        <v>11671.728962993851</v>
      </c>
      <c r="G45" s="3">
        <f>[1]ProEmp!H28</f>
        <v>6.7649420657018</v>
      </c>
      <c r="H45" s="3">
        <f t="shared" ref="H45:H55" si="4">F45/B45*100</f>
        <v>1.1096070164468876</v>
      </c>
      <c r="I45" s="4">
        <f>[1]ProEmp!I28</f>
        <v>126928.9388213871</v>
      </c>
      <c r="J45" s="3">
        <f>[1]ProEmp!J28</f>
        <v>5.9338292936350792</v>
      </c>
      <c r="K45" s="3">
        <f t="shared" ref="K45:K69" si="5">IF(ISNUMBER(I45/D45*100),I45/D45*100,0)</f>
        <v>12.202267649360369</v>
      </c>
      <c r="L45" s="4">
        <f>[1]ProEmp!K28</f>
        <v>449527.14291038702</v>
      </c>
      <c r="M45" s="3">
        <f>[1]ProEmp!L28</f>
        <v>4.9667864117348666</v>
      </c>
      <c r="N45" s="3">
        <f t="shared" ref="N45:N69" si="6">IF(ISNUMBER(L45/D45*100),L45/D45*100,0)</f>
        <v>43.215129381673869</v>
      </c>
    </row>
    <row r="46" spans="1:14" x14ac:dyDescent="0.2">
      <c r="A46" s="5" t="s">
        <v>59</v>
      </c>
      <c r="B46" s="4">
        <f>[1]ProEmp!C29</f>
        <v>8388.8423275688256</v>
      </c>
      <c r="C46" s="3">
        <f>[1]ProEmp!D29</f>
        <v>6.4683899518464951</v>
      </c>
      <c r="D46" s="4">
        <f>[1]ProEmp!E29</f>
        <v>7860.3515079469526</v>
      </c>
      <c r="E46" s="3">
        <f>[1]ProEmp!F29</f>
        <v>6.2609019569170536</v>
      </c>
      <c r="F46" s="4">
        <f>[1]ProEmp!G29</f>
        <v>528.49081962187358</v>
      </c>
      <c r="G46" s="3">
        <f>[1]ProEmp!H29</f>
        <v>12</v>
      </c>
      <c r="H46" s="3">
        <f t="shared" si="4"/>
        <v>6.2999255318586469</v>
      </c>
      <c r="I46" s="4">
        <f>[1]ProEmp!I29</f>
        <v>433.2216419300849</v>
      </c>
      <c r="J46" s="3">
        <f>[1]ProEmp!J29</f>
        <v>2</v>
      </c>
      <c r="K46" s="3">
        <f t="shared" si="5"/>
        <v>5.5114792448160905</v>
      </c>
      <c r="L46" s="4">
        <f>[1]ProEmp!K29</f>
        <v>4107.0922998926762</v>
      </c>
      <c r="M46" s="3">
        <f>[1]ProEmp!L29</f>
        <v>6.2780016487950263</v>
      </c>
      <c r="N46" s="3">
        <f t="shared" si="6"/>
        <v>52.25074598432824</v>
      </c>
    </row>
    <row r="47" spans="1:14" x14ac:dyDescent="0.2">
      <c r="A47" s="5" t="s">
        <v>5</v>
      </c>
      <c r="B47" s="4">
        <f>[1]ProEmp!C30</f>
        <v>562609.42545383004</v>
      </c>
      <c r="C47" s="3">
        <f>[1]ProEmp!D30</f>
        <v>7.9767409673694596</v>
      </c>
      <c r="D47" s="4">
        <f>[1]ProEmp!E30</f>
        <v>540853.22462287964</v>
      </c>
      <c r="E47" s="3">
        <f>[1]ProEmp!F30</f>
        <v>7.924416904034099</v>
      </c>
      <c r="F47" s="4">
        <f>[1]ProEmp!G30</f>
        <v>21756.200830946687</v>
      </c>
      <c r="G47" s="3">
        <f>[1]ProEmp!H30</f>
        <v>9.240553847868787</v>
      </c>
      <c r="H47" s="3">
        <f t="shared" si="4"/>
        <v>3.8670167698305091</v>
      </c>
      <c r="I47" s="4">
        <f>[1]ProEmp!I30</f>
        <v>52035.501448962306</v>
      </c>
      <c r="J47" s="3">
        <f>[1]ProEmp!J30</f>
        <v>6.9571007558143707</v>
      </c>
      <c r="K47" s="3">
        <f t="shared" si="5"/>
        <v>9.6210023496199106</v>
      </c>
      <c r="L47" s="4">
        <f>[1]ProEmp!K30</f>
        <v>278250.65436985582</v>
      </c>
      <c r="M47" s="3">
        <f>[1]ProEmp!L30</f>
        <v>8.149252899616247</v>
      </c>
      <c r="N47" s="3">
        <f t="shared" si="6"/>
        <v>51.446610966195394</v>
      </c>
    </row>
    <row r="48" spans="1:14" x14ac:dyDescent="0.2">
      <c r="A48" s="5" t="s">
        <v>60</v>
      </c>
      <c r="B48" s="4">
        <f>[1]ProEmp!C31</f>
        <v>12782.116862846697</v>
      </c>
      <c r="C48" s="3">
        <f>[1]ProEmp!D31</f>
        <v>10.555161292306092</v>
      </c>
      <c r="D48" s="4">
        <f>[1]ProEmp!E31</f>
        <v>11766.366921426796</v>
      </c>
      <c r="E48" s="3">
        <f>[1]ProEmp!F31</f>
        <v>10.890210779983647</v>
      </c>
      <c r="F48" s="4">
        <f>[1]ProEmp!G31</f>
        <v>1015.7499414199017</v>
      </c>
      <c r="G48" s="3">
        <f>[1]ProEmp!H31</f>
        <v>7.0702108887908182</v>
      </c>
      <c r="H48" s="3">
        <f t="shared" si="4"/>
        <v>7.9466488400864508</v>
      </c>
      <c r="I48" s="4">
        <f>[1]ProEmp!I31</f>
        <v>411.64728229895201</v>
      </c>
      <c r="J48" s="3">
        <f>[1]ProEmp!J31</f>
        <v>3</v>
      </c>
      <c r="K48" s="3">
        <f t="shared" si="5"/>
        <v>3.4985079510765029</v>
      </c>
      <c r="L48" s="4">
        <f>[1]ProEmp!K31</f>
        <v>3418.7040231431019</v>
      </c>
      <c r="M48" s="3">
        <f>[1]ProEmp!L31</f>
        <v>9.4683957918357731</v>
      </c>
      <c r="N48" s="3">
        <f t="shared" si="6"/>
        <v>29.054881986703744</v>
      </c>
    </row>
    <row r="49" spans="1:14" x14ac:dyDescent="0.2">
      <c r="A49" s="5" t="s">
        <v>61</v>
      </c>
      <c r="B49" s="4">
        <f>[1]ProEmp!C32</f>
        <v>19110.321673466078</v>
      </c>
      <c r="C49" s="3">
        <f>[1]ProEmp!D32</f>
        <v>7.0724945867192748</v>
      </c>
      <c r="D49" s="4">
        <f>[1]ProEmp!E32</f>
        <v>18470.941542416764</v>
      </c>
      <c r="E49" s="3">
        <f>[1]ProEmp!F32</f>
        <v>6.9853808656194767</v>
      </c>
      <c r="F49" s="4">
        <f>[1]ProEmp!G32</f>
        <v>639.38013104931201</v>
      </c>
      <c r="G49" s="3">
        <f>[1]ProEmp!H32</f>
        <v>9.0980856114061126</v>
      </c>
      <c r="H49" s="3">
        <f t="shared" si="4"/>
        <v>3.3457319137493426</v>
      </c>
      <c r="I49" s="4">
        <f>[1]ProEmp!I32</f>
        <v>1311.8930782749367</v>
      </c>
      <c r="J49" s="3">
        <f>[1]ProEmp!J32</f>
        <v>10.756925370765128</v>
      </c>
      <c r="K49" s="3">
        <f t="shared" si="5"/>
        <v>7.1024699810905618</v>
      </c>
      <c r="L49" s="4">
        <f>[1]ProEmp!K32</f>
        <v>10037.59409318034</v>
      </c>
      <c r="M49" s="3">
        <f>[1]ProEmp!L32</f>
        <v>6.6678509761648446</v>
      </c>
      <c r="N49" s="3">
        <f t="shared" si="6"/>
        <v>54.342622817196172</v>
      </c>
    </row>
    <row r="50" spans="1:14" x14ac:dyDescent="0.2">
      <c r="A50" s="5" t="s">
        <v>62</v>
      </c>
      <c r="B50" s="4">
        <f>[1]ProEmp!C33</f>
        <v>211586.30389064236</v>
      </c>
      <c r="C50" s="3">
        <f>[1]ProEmp!D33</f>
        <v>6.6586308108241452</v>
      </c>
      <c r="D50" s="4">
        <f>[1]ProEmp!E33</f>
        <v>194981.42640855015</v>
      </c>
      <c r="E50" s="3">
        <f>[1]ProEmp!F33</f>
        <v>6.6263270630255029</v>
      </c>
      <c r="F50" s="4">
        <f>[1]ProEmp!G33</f>
        <v>16604.877482092161</v>
      </c>
      <c r="G50" s="3">
        <f>[1]ProEmp!H33</f>
        <v>7.0473398605896547</v>
      </c>
      <c r="H50" s="3">
        <f t="shared" si="4"/>
        <v>7.8478035566396267</v>
      </c>
      <c r="I50" s="4">
        <f>[1]ProEmp!I33</f>
        <v>24856.449844161161</v>
      </c>
      <c r="J50" s="3">
        <f>[1]ProEmp!J33</f>
        <v>6.7791571197133456</v>
      </c>
      <c r="K50" s="3">
        <f t="shared" si="5"/>
        <v>12.748111603245087</v>
      </c>
      <c r="L50" s="4">
        <f>[1]ProEmp!K33</f>
        <v>116549.17370760205</v>
      </c>
      <c r="M50" s="3">
        <f>[1]ProEmp!L33</f>
        <v>6.0220337474065193</v>
      </c>
      <c r="N50" s="3">
        <f t="shared" si="6"/>
        <v>59.774500502111025</v>
      </c>
    </row>
    <row r="51" spans="1:14" x14ac:dyDescent="0.2">
      <c r="A51" s="5" t="s">
        <v>63</v>
      </c>
      <c r="B51" s="4">
        <f>[1]ProEmp!C34</f>
        <v>787790.83631973644</v>
      </c>
      <c r="C51" s="3">
        <f>[1]ProEmp!D34</f>
        <v>8.1433094381342315</v>
      </c>
      <c r="D51" s="4">
        <f>[1]ProEmp!E34</f>
        <v>756122.57982047787</v>
      </c>
      <c r="E51" s="3">
        <f>[1]ProEmp!F34</f>
        <v>8.0651205788817268</v>
      </c>
      <c r="F51" s="4">
        <f>[1]ProEmp!G34</f>
        <v>31668.256499253217</v>
      </c>
      <c r="G51" s="3">
        <f>[1]ProEmp!H34</f>
        <v>9.9331447034297149</v>
      </c>
      <c r="H51" s="3">
        <f t="shared" si="4"/>
        <v>4.019881298339981</v>
      </c>
      <c r="I51" s="4">
        <f>[1]ProEmp!I34</f>
        <v>58674.686848925485</v>
      </c>
      <c r="J51" s="3">
        <f>[1]ProEmp!J34</f>
        <v>8.1584555292010581</v>
      </c>
      <c r="K51" s="3">
        <f t="shared" si="5"/>
        <v>7.759943746535952</v>
      </c>
      <c r="L51" s="4">
        <f>[1]ProEmp!K34</f>
        <v>340770.48593390215</v>
      </c>
      <c r="M51" s="3">
        <f>[1]ProEmp!L34</f>
        <v>7.4749785063488288</v>
      </c>
      <c r="N51" s="3">
        <f t="shared" si="6"/>
        <v>45.068153633873685</v>
      </c>
    </row>
    <row r="52" spans="1:14" x14ac:dyDescent="0.2">
      <c r="A52" s="5" t="s">
        <v>64</v>
      </c>
      <c r="B52" s="4">
        <f>[1]ProEmp!C35</f>
        <v>109354.52096000675</v>
      </c>
      <c r="C52" s="3">
        <f>[1]ProEmp!D35</f>
        <v>7.7913116199118795</v>
      </c>
      <c r="D52" s="4">
        <f>[1]ProEmp!E35</f>
        <v>104908.48304553704</v>
      </c>
      <c r="E52" s="3">
        <f>[1]ProEmp!F35</f>
        <v>7.7462252897176782</v>
      </c>
      <c r="F52" s="4">
        <f>[1]ProEmp!G35</f>
        <v>4446.0379144697117</v>
      </c>
      <c r="G52" s="3">
        <f>[1]ProEmp!H35</f>
        <v>8.8267863036838037</v>
      </c>
      <c r="H52" s="3">
        <f t="shared" si="4"/>
        <v>4.0657102014974962</v>
      </c>
      <c r="I52" s="4">
        <f>[1]ProEmp!I35</f>
        <v>9228.7794671196843</v>
      </c>
      <c r="J52" s="3">
        <f>[1]ProEmp!J35</f>
        <v>6.9073640371198737</v>
      </c>
      <c r="K52" s="3">
        <f t="shared" si="5"/>
        <v>8.7969811393744006</v>
      </c>
      <c r="L52" s="4">
        <f>[1]ProEmp!K35</f>
        <v>49334.258483509402</v>
      </c>
      <c r="M52" s="3">
        <f>[1]ProEmp!L35</f>
        <v>7.6928944290970467</v>
      </c>
      <c r="N52" s="3">
        <f t="shared" si="6"/>
        <v>47.025995468922332</v>
      </c>
    </row>
    <row r="53" spans="1:14" x14ac:dyDescent="0.2">
      <c r="A53" s="5" t="s">
        <v>65</v>
      </c>
      <c r="B53" s="4">
        <f>[1]ProEmp!C36</f>
        <v>178542.14397114888</v>
      </c>
      <c r="C53" s="3">
        <f>[1]ProEmp!D36</f>
        <v>8.0307106101983763</v>
      </c>
      <c r="D53" s="4">
        <f>[1]ProEmp!E36</f>
        <v>168813.09763706708</v>
      </c>
      <c r="E53" s="3">
        <f>[1]ProEmp!F36</f>
        <v>7.9814324293971852</v>
      </c>
      <c r="F53" s="4">
        <f>[1]ProEmp!G36</f>
        <v>9729.0463340819824</v>
      </c>
      <c r="G53" s="3">
        <f>[1]ProEmp!H36</f>
        <v>8.9165522526299714</v>
      </c>
      <c r="H53" s="3">
        <f t="shared" si="4"/>
        <v>5.4491595752620325</v>
      </c>
      <c r="I53" s="4">
        <f>[1]ProEmp!I36</f>
        <v>32819.156083971378</v>
      </c>
      <c r="J53" s="3">
        <f>[1]ProEmp!J36</f>
        <v>8.1058286641394268</v>
      </c>
      <c r="K53" s="3">
        <f t="shared" si="5"/>
        <v>19.441119524108018</v>
      </c>
      <c r="L53" s="4">
        <f>[1]ProEmp!K36</f>
        <v>64547.130325865612</v>
      </c>
      <c r="M53" s="3">
        <f>[1]ProEmp!L36</f>
        <v>7.6391906669746463</v>
      </c>
      <c r="N53" s="3">
        <f t="shared" si="6"/>
        <v>38.235854462333322</v>
      </c>
    </row>
    <row r="54" spans="1:14" x14ac:dyDescent="0.2">
      <c r="A54" s="5" t="s">
        <v>66</v>
      </c>
      <c r="B54" s="4">
        <f>[1]ProEmp!C37</f>
        <v>35764.230670381279</v>
      </c>
      <c r="C54" s="3">
        <f>[1]ProEmp!D37</f>
        <v>12.602739740157688</v>
      </c>
      <c r="D54" s="4">
        <f>[1]ProEmp!E37</f>
        <v>34476.001706357645</v>
      </c>
      <c r="E54" s="3">
        <f>[1]ProEmp!F37</f>
        <v>12.446453929294279</v>
      </c>
      <c r="F54" s="4">
        <f>[1]ProEmp!G37</f>
        <v>1288.2289640236327</v>
      </c>
      <c r="G54" s="3">
        <f>[1]ProEmp!H37</f>
        <v>16.760341158019056</v>
      </c>
      <c r="H54" s="3">
        <f t="shared" si="4"/>
        <v>3.602003845396569</v>
      </c>
      <c r="I54" s="4">
        <f>[1]ProEmp!I37</f>
        <v>3892.9605311418059</v>
      </c>
      <c r="J54" s="3">
        <f>[1]ProEmp!J37</f>
        <v>14.636426351010222</v>
      </c>
      <c r="K54" s="3">
        <f t="shared" si="5"/>
        <v>11.2917981739858</v>
      </c>
      <c r="L54" s="4">
        <f>[1]ProEmp!K37</f>
        <v>12907.366244991126</v>
      </c>
      <c r="M54" s="3">
        <f>[1]ProEmp!L37</f>
        <v>11.29378202367486</v>
      </c>
      <c r="N54" s="3">
        <f t="shared" si="6"/>
        <v>37.438698242699374</v>
      </c>
    </row>
    <row r="55" spans="1:14" x14ac:dyDescent="0.2">
      <c r="A55" s="5" t="s">
        <v>67</v>
      </c>
      <c r="B55" s="4">
        <f>[1]ProEmp!C38</f>
        <v>52695.825290598317</v>
      </c>
      <c r="C55" s="3">
        <f>[1]ProEmp!D38</f>
        <v>13.397276445452652</v>
      </c>
      <c r="D55" s="4">
        <f>[1]ProEmp!E38</f>
        <v>50097.746969729866</v>
      </c>
      <c r="E55" s="3">
        <f>[1]ProEmp!F38</f>
        <v>13.444751421186368</v>
      </c>
      <c r="F55" s="4">
        <f>[1]ProEmp!G38</f>
        <v>2598.0783208684416</v>
      </c>
      <c r="G55" s="3">
        <f>[1]ProEmp!H38</f>
        <v>12.498795714988637</v>
      </c>
      <c r="H55" s="3">
        <f t="shared" si="4"/>
        <v>4.9303304513042239</v>
      </c>
      <c r="I55" s="4">
        <f>[1]ProEmp!I38</f>
        <v>618.47546735768128</v>
      </c>
      <c r="J55" s="3">
        <f>[1]ProEmp!J38</f>
        <v>12</v>
      </c>
      <c r="K55" s="3">
        <f t="shared" si="5"/>
        <v>1.2345374887445086</v>
      </c>
      <c r="L55" s="4">
        <f>[1]ProEmp!K38</f>
        <v>18636.161900410043</v>
      </c>
      <c r="M55" s="3">
        <f>[1]ProEmp!L38</f>
        <v>11.677755784494744</v>
      </c>
      <c r="N55" s="3">
        <f t="shared" si="6"/>
        <v>37.199600835683114</v>
      </c>
    </row>
    <row r="56" spans="1:14" x14ac:dyDescent="0.2">
      <c r="A56" s="5" t="s">
        <v>68</v>
      </c>
      <c r="B56" s="4">
        <f>[1]ProEmp!C39</f>
        <v>8725.6798893748273</v>
      </c>
      <c r="C56" s="3">
        <f>[1]ProEmp!D39</f>
        <v>12.767560110182449</v>
      </c>
      <c r="D56" s="4">
        <f>[1]ProEmp!E39</f>
        <v>8478.6915199954547</v>
      </c>
      <c r="E56" s="3">
        <f>[1]ProEmp!F39</f>
        <v>12.987719786738248</v>
      </c>
      <c r="F56" s="4">
        <f>[1]ProEmp!G39</f>
        <v>246.98836937937116</v>
      </c>
      <c r="G56" s="3">
        <f>[1]ProEmp!H39</f>
        <v>6</v>
      </c>
      <c r="H56" s="3">
        <f t="shared" ref="H56:H67" si="7">F56/B56*100</f>
        <v>2.8305916846677635</v>
      </c>
      <c r="I56" s="4">
        <f>[1]ProEmp!I39</f>
        <v>0</v>
      </c>
      <c r="J56" s="3">
        <f>[1]ProEmp!J39</f>
        <v>0</v>
      </c>
      <c r="K56" s="3">
        <f t="shared" ref="K56:K67" si="8">IF(ISNUMBER(I56/D56*100),I56/D56*100,0)</f>
        <v>0</v>
      </c>
      <c r="L56" s="4">
        <f>[1]ProEmp!K39</f>
        <v>5088.2821556827721</v>
      </c>
      <c r="M56" s="3">
        <f>[1]ProEmp!L39</f>
        <v>10.845806918950816</v>
      </c>
      <c r="N56" s="3">
        <f t="shared" ref="N56:N67" si="9">IF(ISNUMBER(L56/D56*100),L56/D56*100,0)</f>
        <v>60.012587363073443</v>
      </c>
    </row>
    <row r="57" spans="1:14" x14ac:dyDescent="0.2">
      <c r="A57" s="5" t="s">
        <v>69</v>
      </c>
      <c r="B57" s="4">
        <f>[1]ProEmp!C40</f>
        <v>37303.334761246588</v>
      </c>
      <c r="C57" s="3">
        <f>[1]ProEmp!D40</f>
        <v>14.662469147010965</v>
      </c>
      <c r="D57" s="4">
        <f>[1]ProEmp!E40</f>
        <v>34738.999222096216</v>
      </c>
      <c r="E57" s="3">
        <f>[1]ProEmp!F40</f>
        <v>14.843291491099382</v>
      </c>
      <c r="F57" s="4">
        <f>[1]ProEmp!G40</f>
        <v>2564.3355391503837</v>
      </c>
      <c r="G57" s="3">
        <f>[1]ProEmp!H40</f>
        <v>11.998722050268567</v>
      </c>
      <c r="H57" s="3">
        <f t="shared" si="7"/>
        <v>6.8742796202081156</v>
      </c>
      <c r="I57" s="4">
        <f>[1]ProEmp!I40</f>
        <v>5236.9614252108922</v>
      </c>
      <c r="J57" s="3">
        <f>[1]ProEmp!J40</f>
        <v>14.983428749105141</v>
      </c>
      <c r="K57" s="3">
        <f t="shared" si="8"/>
        <v>15.075164922655143</v>
      </c>
      <c r="L57" s="4">
        <f>[1]ProEmp!K40</f>
        <v>5392.9341173789207</v>
      </c>
      <c r="M57" s="3">
        <f>[1]ProEmp!L40</f>
        <v>12.064578128519679</v>
      </c>
      <c r="N57" s="3">
        <f t="shared" si="9"/>
        <v>15.524149336888989</v>
      </c>
    </row>
    <row r="58" spans="1:14" x14ac:dyDescent="0.2">
      <c r="A58" s="5" t="s">
        <v>70</v>
      </c>
      <c r="B58" s="4">
        <f>[1]ProEmp!C41</f>
        <v>73253.772345729652</v>
      </c>
      <c r="C58" s="3">
        <f>[1]ProEmp!D41</f>
        <v>8.18459303313292</v>
      </c>
      <c r="D58" s="4">
        <f>[1]ProEmp!E41</f>
        <v>67606.319092473219</v>
      </c>
      <c r="E58" s="3">
        <f>[1]ProEmp!F41</f>
        <v>8.1275582705049203</v>
      </c>
      <c r="F58" s="4">
        <f>[1]ProEmp!G41</f>
        <v>5647.4532532564344</v>
      </c>
      <c r="G58" s="3">
        <f>[1]ProEmp!H41</f>
        <v>8.8076991306989765</v>
      </c>
      <c r="H58" s="3">
        <f t="shared" si="7"/>
        <v>7.7094367599290656</v>
      </c>
      <c r="I58" s="4">
        <f>[1]ProEmp!I41</f>
        <v>4809.3220568984743</v>
      </c>
      <c r="J58" s="3">
        <f>[1]ProEmp!J41</f>
        <v>7.9295450117385018</v>
      </c>
      <c r="K58" s="3">
        <f t="shared" si="8"/>
        <v>7.1137167670971575</v>
      </c>
      <c r="L58" s="4">
        <f>[1]ProEmp!K41</f>
        <v>38564.561832871805</v>
      </c>
      <c r="M58" s="3">
        <f>[1]ProEmp!L41</f>
        <v>6.8160152625637238</v>
      </c>
      <c r="N58" s="3">
        <f t="shared" si="9"/>
        <v>57.04283615873608</v>
      </c>
    </row>
    <row r="59" spans="1:14" x14ac:dyDescent="0.2">
      <c r="A59" s="5" t="s">
        <v>71</v>
      </c>
      <c r="B59" s="4">
        <f>[1]ProEmp!C42</f>
        <v>107488.57670561764</v>
      </c>
      <c r="C59" s="3">
        <f>[1]ProEmp!D42</f>
        <v>11.313965185089737</v>
      </c>
      <c r="D59" s="4">
        <f>[1]ProEmp!E42</f>
        <v>103097.20797603962</v>
      </c>
      <c r="E59" s="3">
        <f>[1]ProEmp!F42</f>
        <v>11.30741470157383</v>
      </c>
      <c r="F59" s="4">
        <f>[1]ProEmp!G42</f>
        <v>4391.3687295780328</v>
      </c>
      <c r="G59" s="3">
        <f>[1]ProEmp!H42</f>
        <v>11.464286094139286</v>
      </c>
      <c r="H59" s="3">
        <f t="shared" si="7"/>
        <v>4.0854282977481535</v>
      </c>
      <c r="I59" s="4">
        <f>[1]ProEmp!I42</f>
        <v>11848.314587877643</v>
      </c>
      <c r="J59" s="3">
        <f>[1]ProEmp!J42</f>
        <v>9.6292651739100865</v>
      </c>
      <c r="K59" s="3">
        <f t="shared" si="8"/>
        <v>11.49237192789087</v>
      </c>
      <c r="L59" s="4">
        <f>[1]ProEmp!K42</f>
        <v>33175.170422576724</v>
      </c>
      <c r="M59" s="3">
        <f>[1]ProEmp!L42</f>
        <v>9.9700547587537969</v>
      </c>
      <c r="N59" s="3">
        <f t="shared" si="9"/>
        <v>32.178534291914893</v>
      </c>
    </row>
    <row r="60" spans="1:14" x14ac:dyDescent="0.2">
      <c r="A60" s="5" t="s">
        <v>72</v>
      </c>
      <c r="B60" s="4">
        <f>[1]ProEmp!C43</f>
        <v>135905.44635819132</v>
      </c>
      <c r="C60" s="3">
        <f>[1]ProEmp!D43</f>
        <v>14.2244601514394</v>
      </c>
      <c r="D60" s="4">
        <f>[1]ProEmp!E43</f>
        <v>133048.91043893</v>
      </c>
      <c r="E60" s="3">
        <f>[1]ProEmp!F43</f>
        <v>14.253840808162597</v>
      </c>
      <c r="F60" s="4">
        <f>[1]ProEmp!G43</f>
        <v>2856.5359192613719</v>
      </c>
      <c r="G60" s="3">
        <f>[1]ProEmp!H43</f>
        <v>12.875007871839768</v>
      </c>
      <c r="H60" s="3">
        <f t="shared" si="7"/>
        <v>2.1018553676890246</v>
      </c>
      <c r="I60" s="4">
        <f>[1]ProEmp!I43</f>
        <v>19524.092123121314</v>
      </c>
      <c r="J60" s="3">
        <f>[1]ProEmp!J43</f>
        <v>14.307472868040676</v>
      </c>
      <c r="K60" s="3">
        <f t="shared" si="8"/>
        <v>14.674372047626013</v>
      </c>
      <c r="L60" s="4">
        <f>[1]ProEmp!K43</f>
        <v>19738.397997774555</v>
      </c>
      <c r="M60" s="3">
        <f>[1]ProEmp!L43</f>
        <v>11.235626275627554</v>
      </c>
      <c r="N60" s="3">
        <f t="shared" si="9"/>
        <v>14.835445049987509</v>
      </c>
    </row>
    <row r="61" spans="1:14" x14ac:dyDescent="0.2">
      <c r="A61" s="5" t="s">
        <v>73</v>
      </c>
      <c r="B61" s="4">
        <f>[1]ProEmp!C44</f>
        <v>71610.702968398109</v>
      </c>
      <c r="C61" s="3">
        <f>[1]ProEmp!D44</f>
        <v>11.813352115178192</v>
      </c>
      <c r="D61" s="4">
        <f>[1]ProEmp!E44</f>
        <v>68899.98812598949</v>
      </c>
      <c r="E61" s="3">
        <f>[1]ProEmp!F44</f>
        <v>11.758459935683744</v>
      </c>
      <c r="F61" s="4">
        <f>[1]ProEmp!G44</f>
        <v>2710.7148424085872</v>
      </c>
      <c r="G61" s="3">
        <f>[1]ProEmp!H44</f>
        <v>13.18001976413205</v>
      </c>
      <c r="H61" s="3">
        <f t="shared" si="7"/>
        <v>3.7853487398452561</v>
      </c>
      <c r="I61" s="4">
        <f>[1]ProEmp!I44</f>
        <v>6523.3420101212268</v>
      </c>
      <c r="J61" s="3">
        <f>[1]ProEmp!J44</f>
        <v>10.395618881317819</v>
      </c>
      <c r="K61" s="3">
        <f t="shared" si="8"/>
        <v>9.4678419946789276</v>
      </c>
      <c r="L61" s="4">
        <f>[1]ProEmp!K44</f>
        <v>23353.586588171813</v>
      </c>
      <c r="M61" s="3">
        <f>[1]ProEmp!L44</f>
        <v>9.5131533206526182</v>
      </c>
      <c r="N61" s="3">
        <f t="shared" si="9"/>
        <v>33.894906549864409</v>
      </c>
    </row>
    <row r="62" spans="1:14" x14ac:dyDescent="0.2">
      <c r="A62" s="5" t="s">
        <v>74</v>
      </c>
      <c r="B62" s="4">
        <f>[1]ProEmp!C45</f>
        <v>26175.310799974155</v>
      </c>
      <c r="C62" s="3">
        <f>[1]ProEmp!D45</f>
        <v>9.7442811881844875</v>
      </c>
      <c r="D62" s="4">
        <f>[1]ProEmp!E45</f>
        <v>24747.645697879503</v>
      </c>
      <c r="E62" s="3">
        <f>[1]ProEmp!F45</f>
        <v>9.5949940463662937</v>
      </c>
      <c r="F62" s="4">
        <f>[1]ProEmp!G45</f>
        <v>1427.6651020946547</v>
      </c>
      <c r="G62" s="3">
        <f>[1]ProEmp!H45</f>
        <v>12.332076664550117</v>
      </c>
      <c r="H62" s="3">
        <f t="shared" si="7"/>
        <v>5.454243172142446</v>
      </c>
      <c r="I62" s="4">
        <f>[1]ProEmp!I45</f>
        <v>4460.5221415757142</v>
      </c>
      <c r="J62" s="3">
        <f>[1]ProEmp!J45</f>
        <v>9.0921301826146887</v>
      </c>
      <c r="K62" s="3">
        <f t="shared" si="8"/>
        <v>18.024026188308948</v>
      </c>
      <c r="L62" s="4">
        <f>[1]ProEmp!K45</f>
        <v>4750.4179207634352</v>
      </c>
      <c r="M62" s="3">
        <f>[1]ProEmp!L45</f>
        <v>8.3566201342055617</v>
      </c>
      <c r="N62" s="3">
        <f t="shared" si="9"/>
        <v>19.195433694003764</v>
      </c>
    </row>
    <row r="63" spans="1:14" x14ac:dyDescent="0.2">
      <c r="A63" s="5" t="s">
        <v>75</v>
      </c>
      <c r="B63" s="4">
        <f>[1]ProEmp!C46</f>
        <v>182564.29815062138</v>
      </c>
      <c r="C63" s="3">
        <f>[1]ProEmp!D46</f>
        <v>7.831525815681263</v>
      </c>
      <c r="D63" s="4">
        <f>[1]ProEmp!E46</f>
        <v>176527.26386770152</v>
      </c>
      <c r="E63" s="3">
        <f>[1]ProEmp!F46</f>
        <v>7.786778760261817</v>
      </c>
      <c r="F63" s="4">
        <f>[1]ProEmp!G46</f>
        <v>6037.034282919929</v>
      </c>
      <c r="G63" s="3">
        <f>[1]ProEmp!H46</f>
        <v>9.1074431668195359</v>
      </c>
      <c r="H63" s="3">
        <f t="shared" si="7"/>
        <v>3.3067989437557954</v>
      </c>
      <c r="I63" s="4">
        <f>[1]ProEmp!I46</f>
        <v>49350.870650564917</v>
      </c>
      <c r="J63" s="3">
        <f>[1]ProEmp!J46</f>
        <v>7.1780904781518418</v>
      </c>
      <c r="K63" s="3">
        <f t="shared" si="8"/>
        <v>27.95651480076809</v>
      </c>
      <c r="L63" s="4">
        <f>[1]ProEmp!K46</f>
        <v>57266.723556192301</v>
      </c>
      <c r="M63" s="3">
        <f>[1]ProEmp!L46</f>
        <v>7.7744905525783192</v>
      </c>
      <c r="N63" s="3">
        <f t="shared" si="9"/>
        <v>32.440724623200914</v>
      </c>
    </row>
    <row r="64" spans="1:14" x14ac:dyDescent="0.2">
      <c r="A64" s="5" t="s">
        <v>76</v>
      </c>
      <c r="B64" s="4">
        <f>[1]ProEmp!C47</f>
        <v>109527.58668085793</v>
      </c>
      <c r="C64" s="3">
        <f>[1]ProEmp!D47</f>
        <v>6.8319302820857679</v>
      </c>
      <c r="D64" s="4">
        <f>[1]ProEmp!E47</f>
        <v>101762.77990838763</v>
      </c>
      <c r="E64" s="3">
        <f>[1]ProEmp!F47</f>
        <v>6.8016461362421445</v>
      </c>
      <c r="F64" s="4">
        <f>[1]ProEmp!G47</f>
        <v>7764.8067724702796</v>
      </c>
      <c r="G64" s="3">
        <f>[1]ProEmp!H47</f>
        <v>7.196478825335741</v>
      </c>
      <c r="H64" s="3">
        <f t="shared" si="7"/>
        <v>7.0893616921327913</v>
      </c>
      <c r="I64" s="4">
        <f>[1]ProEmp!I47</f>
        <v>8031.1094840272726</v>
      </c>
      <c r="J64" s="3">
        <f>[1]ProEmp!J47</f>
        <v>6.6006316534412228</v>
      </c>
      <c r="K64" s="3">
        <f t="shared" si="8"/>
        <v>7.8919910514014191</v>
      </c>
      <c r="L64" s="4">
        <f>[1]ProEmp!K47</f>
        <v>77915.230753482989</v>
      </c>
      <c r="M64" s="3">
        <f>[1]ProEmp!L47</f>
        <v>6.8704579877228156</v>
      </c>
      <c r="N64" s="3">
        <f t="shared" si="9"/>
        <v>76.565548645218314</v>
      </c>
    </row>
    <row r="65" spans="1:14" x14ac:dyDescent="0.2">
      <c r="A65" s="5" t="s">
        <v>77</v>
      </c>
      <c r="B65" s="4">
        <f>[1]ProEmp!C48</f>
        <v>3329.7751783478611</v>
      </c>
      <c r="C65" s="3">
        <f>[1]ProEmp!D48</f>
        <v>9.7255597509961884</v>
      </c>
      <c r="D65" s="4">
        <f>[1]ProEmp!E48</f>
        <v>3329.7751783478611</v>
      </c>
      <c r="E65" s="3">
        <f>[1]ProEmp!F48</f>
        <v>9.7255597509961884</v>
      </c>
      <c r="F65" s="4">
        <f>[1]ProEmp!G48</f>
        <v>0</v>
      </c>
      <c r="G65" s="3">
        <f>[1]ProEmp!H48</f>
        <v>0</v>
      </c>
      <c r="H65" s="3">
        <f t="shared" si="7"/>
        <v>0</v>
      </c>
      <c r="I65" s="4">
        <f>[1]ProEmp!I48</f>
        <v>0</v>
      </c>
      <c r="J65" s="3">
        <f>[1]ProEmp!J48</f>
        <v>0</v>
      </c>
      <c r="K65" s="3">
        <f t="shared" si="8"/>
        <v>0</v>
      </c>
      <c r="L65" s="4">
        <f>[1]ProEmp!K48</f>
        <v>843.30189803640337</v>
      </c>
      <c r="M65" s="3">
        <f>[1]ProEmp!L48</f>
        <v>1.5</v>
      </c>
      <c r="N65" s="3">
        <f t="shared" si="9"/>
        <v>25.32609118837944</v>
      </c>
    </row>
    <row r="66" spans="1:14" x14ac:dyDescent="0.2">
      <c r="A66" s="34" t="s">
        <v>91</v>
      </c>
      <c r="B66" s="4">
        <f>[1]ProEmp!C49</f>
        <v>2744.0401184157672</v>
      </c>
      <c r="C66" s="3">
        <f>[1]ProEmp!D49</f>
        <v>10.542036215921831</v>
      </c>
      <c r="D66" s="4">
        <f>[1]ProEmp!E49</f>
        <v>2744.0401184157672</v>
      </c>
      <c r="E66" s="3">
        <f>[1]ProEmp!F49</f>
        <v>10.542036215921831</v>
      </c>
      <c r="F66" s="4">
        <f>[1]ProEmp!G49</f>
        <v>0</v>
      </c>
      <c r="G66" s="3">
        <f>[1]ProEmp!H49</f>
        <v>0</v>
      </c>
      <c r="H66" s="3">
        <f t="shared" si="7"/>
        <v>0</v>
      </c>
      <c r="I66" s="4">
        <f>[1]ProEmp!I49</f>
        <v>433.2216419300849</v>
      </c>
      <c r="J66" s="3">
        <f>[1]ProEmp!J49</f>
        <v>12</v>
      </c>
      <c r="K66" s="3">
        <f t="shared" si="8"/>
        <v>15.787729888592128</v>
      </c>
      <c r="L66" s="4">
        <f>[1]ProEmp!K49</f>
        <v>0</v>
      </c>
      <c r="M66" s="3">
        <f>[1]ProEmp!L49</f>
        <v>0</v>
      </c>
      <c r="N66" s="3">
        <f t="shared" si="9"/>
        <v>0</v>
      </c>
    </row>
    <row r="67" spans="1:14" x14ac:dyDescent="0.2">
      <c r="A67" s="5" t="s">
        <v>79</v>
      </c>
      <c r="B67" s="4">
        <f>[1]ProEmp!C50</f>
        <v>153899.50528348621</v>
      </c>
      <c r="C67" s="3">
        <f>[1]ProEmp!D50</f>
        <v>9.4017941289960234</v>
      </c>
      <c r="D67" s="4">
        <f>[1]ProEmp!E50</f>
        <v>0</v>
      </c>
      <c r="E67" s="3">
        <f>[1]ProEmp!F50</f>
        <v>0</v>
      </c>
      <c r="F67" s="4">
        <f>[1]ProEmp!G50</f>
        <v>153899.50528348621</v>
      </c>
      <c r="G67" s="3">
        <f>[1]ProEmp!H50</f>
        <v>9.4017941289960234</v>
      </c>
      <c r="H67" s="3">
        <f t="shared" si="7"/>
        <v>100</v>
      </c>
      <c r="I67" s="4">
        <f>[1]ProEmp!I50</f>
        <v>0</v>
      </c>
      <c r="J67" s="3">
        <f>[1]ProEmp!J50</f>
        <v>0</v>
      </c>
      <c r="K67" s="3">
        <f t="shared" si="8"/>
        <v>0</v>
      </c>
      <c r="L67" s="4">
        <f>[1]ProEmp!K50</f>
        <v>0</v>
      </c>
      <c r="M67" s="3">
        <f>[1]ProEmp!L50</f>
        <v>0</v>
      </c>
      <c r="N67" s="3">
        <f t="shared" si="9"/>
        <v>0</v>
      </c>
    </row>
    <row r="68" spans="1:14" x14ac:dyDescent="0.2">
      <c r="A68" s="5" t="s">
        <v>80</v>
      </c>
      <c r="B68" s="4">
        <f>[1]ProEmp!C51</f>
        <v>247.39018694307251</v>
      </c>
      <c r="C68" s="3">
        <f>[1]ProEmp!D51</f>
        <v>12</v>
      </c>
      <c r="D68" s="4">
        <f>[1]ProEmp!E51</f>
        <v>247.39018694307251</v>
      </c>
      <c r="E68" s="3">
        <f>[1]ProEmp!F51</f>
        <v>12</v>
      </c>
      <c r="F68" s="4">
        <f>[1]ProEmp!G51</f>
        <v>0</v>
      </c>
      <c r="G68" s="3">
        <f>[1]ProEmp!H51</f>
        <v>0</v>
      </c>
      <c r="H68" s="3">
        <f t="shared" ref="H68" si="10">F68/B68*100</f>
        <v>0</v>
      </c>
      <c r="I68" s="4">
        <f>[1]ProEmp!I51</f>
        <v>0</v>
      </c>
      <c r="J68" s="3">
        <f>[1]ProEmp!J51</f>
        <v>0</v>
      </c>
      <c r="K68" s="3">
        <f t="shared" ref="K68" si="11">IF(ISNUMBER(I68/D68*100),I68/D68*100,0)</f>
        <v>0</v>
      </c>
      <c r="L68" s="4">
        <f>[1]ProEmp!K51</f>
        <v>0</v>
      </c>
      <c r="M68" s="3">
        <f>[1]ProEmp!L51</f>
        <v>0</v>
      </c>
      <c r="N68" s="3">
        <f t="shared" ref="N68" si="12">IF(ISNUMBER(L68/D68*100),L68/D68*100,0)</f>
        <v>0</v>
      </c>
    </row>
    <row r="69" spans="1:14" ht="12.75" x14ac:dyDescent="0.2">
      <c r="A69" s="5"/>
      <c r="B69" s="9"/>
      <c r="C69" s="8"/>
      <c r="D69" s="9"/>
      <c r="E69" s="8"/>
      <c r="F69" s="9"/>
      <c r="G69" s="8"/>
      <c r="H69" s="8"/>
      <c r="I69" s="9"/>
      <c r="J69" s="8"/>
      <c r="K69" s="8">
        <f t="shared" si="5"/>
        <v>0</v>
      </c>
      <c r="L69" s="9"/>
      <c r="M69" s="8"/>
      <c r="N69" s="8">
        <f t="shared" si="6"/>
        <v>0</v>
      </c>
    </row>
    <row r="70" spans="1:14" x14ac:dyDescent="0.2">
      <c r="A70" s="7" t="s">
        <v>4</v>
      </c>
    </row>
    <row r="71" spans="1:14" x14ac:dyDescent="0.2">
      <c r="A71" s="5" t="s">
        <v>81</v>
      </c>
      <c r="B71" s="4">
        <f>[1]ProEmp!C53</f>
        <v>107506.78531024125</v>
      </c>
      <c r="C71" s="3">
        <f>[1]ProEmp!D53</f>
        <v>13.061314382805126</v>
      </c>
      <c r="D71" s="4">
        <f>[1]ProEmp!E53</f>
        <v>102445.62125602036</v>
      </c>
      <c r="E71" s="3">
        <f>[1]ProEmp!F53</f>
        <v>12.995449990610602</v>
      </c>
      <c r="F71" s="4">
        <f>[1]ProEmp!G53</f>
        <v>5061.1640542208788</v>
      </c>
      <c r="G71" s="3">
        <f>[1]ProEmp!H53</f>
        <v>14.354345183697736</v>
      </c>
      <c r="H71" s="3">
        <f t="shared" ref="H71" si="13">F71/B71*100</f>
        <v>4.7077624352876501</v>
      </c>
      <c r="I71" s="4">
        <f>[1]ProEmp!I53</f>
        <v>4989.4564116036054</v>
      </c>
      <c r="J71" s="3">
        <f>[1]ProEmp!J53</f>
        <v>10.128385995067669</v>
      </c>
      <c r="K71" s="3">
        <f>IF(ISNUMBER(I71/D71*100),I71/D71*100,0)</f>
        <v>4.8703461899406397</v>
      </c>
      <c r="L71" s="4">
        <f>[1]ProEmp!K53</f>
        <v>27275.352148498583</v>
      </c>
      <c r="M71" s="3">
        <f>[1]ProEmp!L53</f>
        <v>11.752051791193981</v>
      </c>
      <c r="N71" s="3">
        <f>IF(ISNUMBER(L71/D71*100),L71/D71*100,0)</f>
        <v>26.624224455953222</v>
      </c>
    </row>
    <row r="72" spans="1:14" x14ac:dyDescent="0.2">
      <c r="A72" s="5" t="s">
        <v>82</v>
      </c>
      <c r="B72" s="4">
        <f>[1]ProEmp!C54</f>
        <v>163025.79387293902</v>
      </c>
      <c r="C72" s="3">
        <f>[1]ProEmp!D54</f>
        <v>15.66175124389591</v>
      </c>
      <c r="D72" s="4">
        <f>[1]ProEmp!E54</f>
        <v>157984.05193783841</v>
      </c>
      <c r="E72" s="3">
        <f>[1]ProEmp!F54</f>
        <v>15.722492198641966</v>
      </c>
      <c r="F72" s="4">
        <f>[1]ProEmp!G54</f>
        <v>5041.7419351005346</v>
      </c>
      <c r="G72" s="3">
        <f>[1]ProEmp!H54</f>
        <v>13.758420555241253</v>
      </c>
      <c r="H72" s="3">
        <f t="shared" ref="H72:H83" si="14">F72/B72*100</f>
        <v>3.0926038238035067</v>
      </c>
      <c r="I72" s="4">
        <f>[1]ProEmp!I54</f>
        <v>21290.730786548331</v>
      </c>
      <c r="J72" s="3">
        <f>[1]ProEmp!J54</f>
        <v>15.326061482553282</v>
      </c>
      <c r="K72" s="3">
        <f t="shared" ref="K72:K83" si="15">IF(ISNUMBER(I72/D72*100),I72/D72*100,0)</f>
        <v>13.476506346935285</v>
      </c>
      <c r="L72" s="4">
        <f>[1]ProEmp!K54</f>
        <v>21810.430736935297</v>
      </c>
      <c r="M72" s="3">
        <f>[1]ProEmp!L54</f>
        <v>13.643388110705262</v>
      </c>
      <c r="N72" s="3">
        <f t="shared" ref="N72:N83" si="16">IF(ISNUMBER(L72/D72*100),L72/D72*100,0)</f>
        <v>13.805463570156432</v>
      </c>
    </row>
    <row r="73" spans="1:14" x14ac:dyDescent="0.2">
      <c r="A73" s="5" t="s">
        <v>83</v>
      </c>
      <c r="B73" s="4">
        <f>[1]ProEmp!C55</f>
        <v>253934.59094885405</v>
      </c>
      <c r="C73" s="3">
        <f>[1]ProEmp!D55</f>
        <v>11.678456677041673</v>
      </c>
      <c r="D73" s="4">
        <f>[1]ProEmp!E55</f>
        <v>242620.76628486117</v>
      </c>
      <c r="E73" s="3">
        <f>[1]ProEmp!F55</f>
        <v>11.660093885719219</v>
      </c>
      <c r="F73" s="4">
        <f>[1]ProEmp!G55</f>
        <v>11313.824663992795</v>
      </c>
      <c r="G73" s="3">
        <f>[1]ProEmp!H55</f>
        <v>12.064484541100642</v>
      </c>
      <c r="H73" s="3">
        <f t="shared" si="14"/>
        <v>4.45540901762043</v>
      </c>
      <c r="I73" s="4">
        <f>[1]ProEmp!I55</f>
        <v>27573.953238546103</v>
      </c>
      <c r="J73" s="3">
        <f>[1]ProEmp!J55</f>
        <v>10.793951442702168</v>
      </c>
      <c r="K73" s="3">
        <f t="shared" si="15"/>
        <v>11.365042515021781</v>
      </c>
      <c r="L73" s="4">
        <f>[1]ProEmp!K55</f>
        <v>67956.215880267308</v>
      </c>
      <c r="M73" s="3">
        <f>[1]ProEmp!L55</f>
        <v>10.523748592033856</v>
      </c>
      <c r="N73" s="3">
        <f t="shared" si="16"/>
        <v>28.009233059827977</v>
      </c>
    </row>
    <row r="74" spans="1:14" x14ac:dyDescent="0.2">
      <c r="A74" s="5" t="s">
        <v>84</v>
      </c>
      <c r="B74" s="4">
        <f>[1]ProEmp!C56</f>
        <v>114700.32654783578</v>
      </c>
      <c r="C74" s="3">
        <f>[1]ProEmp!D56</f>
        <v>12.195487744509609</v>
      </c>
      <c r="D74" s="4">
        <f>[1]ProEmp!E56</f>
        <v>106552.04840481604</v>
      </c>
      <c r="E74" s="3">
        <f>[1]ProEmp!F56</f>
        <v>12.186466631984938</v>
      </c>
      <c r="F74" s="4">
        <f>[1]ProEmp!G56</f>
        <v>8148.2781430197583</v>
      </c>
      <c r="G74" s="3">
        <f>[1]ProEmp!H56</f>
        <v>12.312914074617002</v>
      </c>
      <c r="H74" s="3">
        <f t="shared" si="14"/>
        <v>7.1039711814783013</v>
      </c>
      <c r="I74" s="4">
        <f>[1]ProEmp!I56</f>
        <v>3469.0359619387045</v>
      </c>
      <c r="J74" s="3">
        <f>[1]ProEmp!J56</f>
        <v>11.911419244511183</v>
      </c>
      <c r="K74" s="3">
        <f t="shared" si="15"/>
        <v>3.2557196354959119</v>
      </c>
      <c r="L74" s="4">
        <f>[1]ProEmp!K56</f>
        <v>47236.647793442935</v>
      </c>
      <c r="M74" s="3">
        <f>[1]ProEmp!L56</f>
        <v>11.611458015178753</v>
      </c>
      <c r="N74" s="3">
        <f t="shared" si="16"/>
        <v>44.33199408234735</v>
      </c>
    </row>
    <row r="75" spans="1:14" x14ac:dyDescent="0.2">
      <c r="A75" s="5" t="s">
        <v>85</v>
      </c>
      <c r="B75" s="4">
        <f>[1]ProEmp!C57</f>
        <v>909552.4133803444</v>
      </c>
      <c r="C75" s="3">
        <f>[1]ProEmp!D57</f>
        <v>7.7330641142959369</v>
      </c>
      <c r="D75" s="4">
        <f>[1]ProEmp!E57</f>
        <v>872995.86086361448</v>
      </c>
      <c r="E75" s="3">
        <f>[1]ProEmp!F57</f>
        <v>7.6641584244251133</v>
      </c>
      <c r="F75" s="4">
        <f>[1]ProEmp!G57</f>
        <v>36556.552516728698</v>
      </c>
      <c r="G75" s="3">
        <f>[1]ProEmp!H57</f>
        <v>9.3017961402945257</v>
      </c>
      <c r="H75" s="3">
        <f t="shared" si="14"/>
        <v>4.0191804209354531</v>
      </c>
      <c r="I75" s="4">
        <f>[1]ProEmp!I57</f>
        <v>84398.286759891722</v>
      </c>
      <c r="J75" s="3">
        <f>[1]ProEmp!J57</f>
        <v>8.096455871225972</v>
      </c>
      <c r="K75" s="3">
        <f t="shared" si="15"/>
        <v>9.6676617316834008</v>
      </c>
      <c r="L75" s="4">
        <f>[1]ProEmp!K57</f>
        <v>404478.28355320048</v>
      </c>
      <c r="M75" s="3">
        <f>[1]ProEmp!L57</f>
        <v>7.2016391048657393</v>
      </c>
      <c r="N75" s="3">
        <f t="shared" si="16"/>
        <v>46.3322109171364</v>
      </c>
    </row>
    <row r="76" spans="1:14" x14ac:dyDescent="0.2">
      <c r="A76" s="5" t="s">
        <v>86</v>
      </c>
      <c r="B76" s="4">
        <f>[1]ProEmp!C58</f>
        <v>514059.22307395161</v>
      </c>
      <c r="C76" s="3">
        <f>[1]ProEmp!D58</f>
        <v>4.9343284789112278</v>
      </c>
      <c r="D76" s="4">
        <f>[1]ProEmp!E58</f>
        <v>513778.12244127278</v>
      </c>
      <c r="E76" s="3">
        <f>[1]ProEmp!F58</f>
        <v>4.933584438673889</v>
      </c>
      <c r="F76" s="4">
        <f>[1]ProEmp!G58</f>
        <v>281.10063267880111</v>
      </c>
      <c r="G76" s="3">
        <f>[1]ProEmp!H58</f>
        <v>6</v>
      </c>
      <c r="H76" s="3">
        <f t="shared" si="14"/>
        <v>5.4682538521123369E-2</v>
      </c>
      <c r="I76" s="4">
        <f>[1]ProEmp!I58</f>
        <v>48773.450262302278</v>
      </c>
      <c r="J76" s="3">
        <f>[1]ProEmp!J58</f>
        <v>5.8283091740343744</v>
      </c>
      <c r="K76" s="3">
        <f t="shared" si="15"/>
        <v>9.4930959750777077</v>
      </c>
      <c r="L76" s="4">
        <f>[1]ProEmp!K58</f>
        <v>255333.54466498573</v>
      </c>
      <c r="M76" s="3">
        <f>[1]ProEmp!L58</f>
        <v>4.7616991704764784</v>
      </c>
      <c r="N76" s="3">
        <f t="shared" si="16"/>
        <v>49.697239627826221</v>
      </c>
    </row>
    <row r="77" spans="1:14" x14ac:dyDescent="0.2">
      <c r="A77" s="5" t="s">
        <v>87</v>
      </c>
      <c r="B77" s="4">
        <f>[1]ProEmp!C59</f>
        <v>585336.18334876513</v>
      </c>
      <c r="C77" s="3">
        <f>[1]ProEmp!D59</f>
        <v>7.1402871924927238</v>
      </c>
      <c r="D77" s="4">
        <f>[1]ProEmp!E59</f>
        <v>559352.58957021555</v>
      </c>
      <c r="E77" s="3">
        <f>[1]ProEmp!F59</f>
        <v>7.1063544666007674</v>
      </c>
      <c r="F77" s="4">
        <f>[1]ProEmp!G59</f>
        <v>25983.593778545426</v>
      </c>
      <c r="G77" s="3">
        <f>[1]ProEmp!H59</f>
        <v>7.8962084859999964</v>
      </c>
      <c r="H77" s="3">
        <f t="shared" si="14"/>
        <v>4.4390889402891114</v>
      </c>
      <c r="I77" s="4">
        <f>[1]ProEmp!I59</f>
        <v>69845.611420649919</v>
      </c>
      <c r="J77" s="3">
        <f>[1]ProEmp!J59</f>
        <v>6.9252260309023272</v>
      </c>
      <c r="K77" s="3">
        <f t="shared" si="15"/>
        <v>12.486866553047788</v>
      </c>
      <c r="L77" s="4">
        <f>[1]ProEmp!K59</f>
        <v>265986.30983163504</v>
      </c>
      <c r="M77" s="3">
        <f>[1]ProEmp!L59</f>
        <v>7.3572991290670924</v>
      </c>
      <c r="N77" s="3">
        <f t="shared" si="16"/>
        <v>47.552530334401141</v>
      </c>
    </row>
    <row r="78" spans="1:14" x14ac:dyDescent="0.2">
      <c r="A78" s="5" t="s">
        <v>88</v>
      </c>
      <c r="B78" s="4">
        <f>[1]ProEmp!C60</f>
        <v>188888.1235253218</v>
      </c>
      <c r="C78" s="3">
        <f>[1]ProEmp!D60</f>
        <v>7.5876282970183571</v>
      </c>
      <c r="D78" s="4">
        <f>[1]ProEmp!E60</f>
        <v>179535.11398881566</v>
      </c>
      <c r="E78" s="3">
        <f>[1]ProEmp!F60</f>
        <v>7.5402225315389888</v>
      </c>
      <c r="F78" s="4">
        <f>[1]ProEmp!G60</f>
        <v>9353.0095365061843</v>
      </c>
      <c r="G78" s="3">
        <f>[1]ProEmp!H60</f>
        <v>8.487487463233137</v>
      </c>
      <c r="H78" s="3">
        <f t="shared" si="14"/>
        <v>4.9516133475974451</v>
      </c>
      <c r="I78" s="4">
        <f>[1]ProEmp!I60</f>
        <v>8032.8962691444849</v>
      </c>
      <c r="J78" s="3">
        <f>[1]ProEmp!J60</f>
        <v>6.8206656227816786</v>
      </c>
      <c r="K78" s="3">
        <f t="shared" si="15"/>
        <v>4.4742758620716963</v>
      </c>
      <c r="L78" s="4">
        <f>[1]ProEmp!K60</f>
        <v>106011.89425650799</v>
      </c>
      <c r="M78" s="3">
        <f>[1]ProEmp!L60</f>
        <v>7.6411641127823735</v>
      </c>
      <c r="N78" s="3">
        <f t="shared" si="16"/>
        <v>59.048000082653537</v>
      </c>
    </row>
    <row r="79" spans="1:14" x14ac:dyDescent="0.2">
      <c r="A79" s="5" t="s">
        <v>89</v>
      </c>
      <c r="B79" s="4">
        <f>[1]ProEmp!C61</f>
        <v>950284.08481361018</v>
      </c>
      <c r="C79" s="3">
        <f>[1]ProEmp!D61</f>
        <v>6.1644020441259562</v>
      </c>
      <c r="D79" s="4">
        <f>[1]ProEmp!E61</f>
        <v>914874.36706591758</v>
      </c>
      <c r="E79" s="3">
        <f>[1]ProEmp!F61</f>
        <v>6.1346541611608387</v>
      </c>
      <c r="F79" s="4">
        <f>[1]ProEmp!G61</f>
        <v>35409.717747686977</v>
      </c>
      <c r="G79" s="3">
        <f>[1]ProEmp!H61</f>
        <v>6.886340243947453</v>
      </c>
      <c r="H79" s="3">
        <f t="shared" si="14"/>
        <v>3.7262244326266161</v>
      </c>
      <c r="I79" s="4">
        <f>[1]ProEmp!I61</f>
        <v>152353.29394453543</v>
      </c>
      <c r="J79" s="3">
        <f>[1]ProEmp!J61</f>
        <v>6.3911867635224811</v>
      </c>
      <c r="K79" s="3">
        <f t="shared" si="15"/>
        <v>16.652919726360441</v>
      </c>
      <c r="L79" s="4">
        <f>[1]ProEmp!K61</f>
        <v>417186.17064562481</v>
      </c>
      <c r="M79" s="3">
        <f>[1]ProEmp!L61</f>
        <v>6.0171119499123309</v>
      </c>
      <c r="N79" s="3">
        <f t="shared" si="16"/>
        <v>45.600378113508363</v>
      </c>
    </row>
    <row r="80" spans="1:14" x14ac:dyDescent="0.2">
      <c r="A80" s="5" t="s">
        <v>90</v>
      </c>
      <c r="B80" s="4">
        <f>[1]ProEmp!C62</f>
        <v>1077.2626401859188</v>
      </c>
      <c r="C80" s="3">
        <f>[1]ProEmp!D62</f>
        <v>11.869655623020241</v>
      </c>
      <c r="D80" s="4">
        <f>[1]ProEmp!E62</f>
        <v>1077.2626401859188</v>
      </c>
      <c r="E80" s="3">
        <f>[1]ProEmp!F62</f>
        <v>11.869655623020241</v>
      </c>
      <c r="F80" s="4">
        <f>[1]ProEmp!G62</f>
        <v>0</v>
      </c>
      <c r="G80" s="3">
        <f>[1]ProEmp!H62</f>
        <v>0</v>
      </c>
      <c r="H80" s="3">
        <f t="shared" si="14"/>
        <v>0</v>
      </c>
      <c r="I80" s="4">
        <f>[1]ProEmp!I62</f>
        <v>0</v>
      </c>
      <c r="J80" s="3">
        <f>[1]ProEmp!J62</f>
        <v>0</v>
      </c>
      <c r="K80" s="3">
        <f t="shared" si="15"/>
        <v>0</v>
      </c>
      <c r="L80" s="4">
        <f>[1]ProEmp!K62</f>
        <v>281.10063267880111</v>
      </c>
      <c r="M80" s="3">
        <f>[1]ProEmp!L62</f>
        <v>12</v>
      </c>
      <c r="N80" s="3">
        <f t="shared" si="16"/>
        <v>26.093973947735481</v>
      </c>
    </row>
    <row r="81" spans="1:14" x14ac:dyDescent="0.2">
      <c r="A81" s="5" t="s">
        <v>78</v>
      </c>
      <c r="B81" s="4">
        <f>[1]ProEmp!C63</f>
        <v>2323.8283181864608</v>
      </c>
      <c r="C81" s="3">
        <f>[1]ProEmp!D63</f>
        <v>10.665027243640047</v>
      </c>
      <c r="D81" s="4">
        <f>[1]ProEmp!E63</f>
        <v>2323.8283181864608</v>
      </c>
      <c r="E81" s="3">
        <f>[1]ProEmp!F63</f>
        <v>10.665027243640047</v>
      </c>
      <c r="F81" s="4">
        <f>[1]ProEmp!G63</f>
        <v>0</v>
      </c>
      <c r="G81" s="3">
        <f>[1]ProEmp!H63</f>
        <v>0</v>
      </c>
      <c r="H81" s="3">
        <f t="shared" si="14"/>
        <v>0</v>
      </c>
      <c r="I81" s="4">
        <f>[1]ProEmp!I63</f>
        <v>702.75158169700273</v>
      </c>
      <c r="J81" s="3">
        <f>[1]ProEmp!J63</f>
        <v>4.8</v>
      </c>
      <c r="K81" s="3">
        <f t="shared" si="15"/>
        <v>30.241114466039264</v>
      </c>
      <c r="L81" s="4">
        <f>[1]ProEmp!K63</f>
        <v>618.4213918933624</v>
      </c>
      <c r="M81" s="3">
        <f>[1]ProEmp!L63</f>
        <v>0</v>
      </c>
      <c r="N81" s="3">
        <f t="shared" si="16"/>
        <v>26.612180730114552</v>
      </c>
    </row>
    <row r="82" spans="1:14" x14ac:dyDescent="0.2">
      <c r="A82" s="5" t="s">
        <v>79</v>
      </c>
      <c r="B82" s="4">
        <f>[1]ProEmp!C64</f>
        <v>153899.50528348621</v>
      </c>
      <c r="C82" s="3">
        <f>[1]ProEmp!D64</f>
        <v>9.4017941289960234</v>
      </c>
      <c r="D82" s="4">
        <f>[1]ProEmp!E64</f>
        <v>0</v>
      </c>
      <c r="E82" s="3">
        <f>[1]ProEmp!F64</f>
        <v>0</v>
      </c>
      <c r="F82" s="4">
        <f>[1]ProEmp!G64</f>
        <v>153899.50528348621</v>
      </c>
      <c r="G82" s="3">
        <f>[1]ProEmp!H64</f>
        <v>9.4017941289960234</v>
      </c>
      <c r="H82" s="3">
        <f t="shared" si="14"/>
        <v>100</v>
      </c>
      <c r="I82" s="4">
        <f>[1]ProEmp!I64</f>
        <v>0</v>
      </c>
      <c r="J82" s="3">
        <f>[1]ProEmp!J64</f>
        <v>0</v>
      </c>
      <c r="K82" s="3">
        <f t="shared" si="15"/>
        <v>0</v>
      </c>
      <c r="L82" s="4">
        <f>[1]ProEmp!K64</f>
        <v>0</v>
      </c>
      <c r="M82" s="3">
        <f>[1]ProEmp!L64</f>
        <v>0</v>
      </c>
      <c r="N82" s="3">
        <f t="shared" si="16"/>
        <v>0</v>
      </c>
    </row>
    <row r="83" spans="1:14" x14ac:dyDescent="0.2">
      <c r="A83" s="5" t="s">
        <v>80</v>
      </c>
      <c r="B83" s="4">
        <f>[1]ProEmp!C65</f>
        <v>247.39018694307251</v>
      </c>
      <c r="C83" s="3">
        <f>[1]ProEmp!D65</f>
        <v>12</v>
      </c>
      <c r="D83" s="4">
        <f>[1]ProEmp!E65</f>
        <v>247.39018694307251</v>
      </c>
      <c r="E83" s="3">
        <f>[1]ProEmp!F65</f>
        <v>12</v>
      </c>
      <c r="F83" s="4">
        <f>[1]ProEmp!G65</f>
        <v>0</v>
      </c>
      <c r="G83" s="3">
        <f>[1]ProEmp!H65</f>
        <v>0</v>
      </c>
      <c r="H83" s="3">
        <f t="shared" si="14"/>
        <v>0</v>
      </c>
      <c r="I83" s="4">
        <f>[1]ProEmp!I65</f>
        <v>0</v>
      </c>
      <c r="J83" s="3">
        <f>[1]ProEmp!J65</f>
        <v>0</v>
      </c>
      <c r="K83" s="3">
        <f t="shared" si="15"/>
        <v>0</v>
      </c>
      <c r="L83" s="4">
        <f>[1]ProEmp!K65</f>
        <v>0</v>
      </c>
      <c r="M83" s="3">
        <f>[1]ProEmp!L65</f>
        <v>0</v>
      </c>
      <c r="N83" s="3">
        <f t="shared" si="16"/>
        <v>0</v>
      </c>
    </row>
    <row r="84" spans="1:14" x14ac:dyDescent="0.2">
      <c r="A84" s="55"/>
      <c r="B84" s="55"/>
      <c r="C84" s="56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1:14" x14ac:dyDescent="0.2">
      <c r="A85" s="1" t="str">
        <f>A31</f>
        <v>Fuente: Instituto Nacional de Estadística (INE). LIV Encuesta Permanente de Hogares de Propósitos Múltiples, Junio 2016.</v>
      </c>
    </row>
    <row r="86" spans="1:14" x14ac:dyDescent="0.2">
      <c r="A86" s="1" t="s">
        <v>3</v>
      </c>
    </row>
    <row r="87" spans="1:14" x14ac:dyDescent="0.2">
      <c r="A87" s="1" t="s">
        <v>2</v>
      </c>
    </row>
    <row r="88" spans="1:14" x14ac:dyDescent="0.2">
      <c r="A88" s="1" t="s">
        <v>1</v>
      </c>
    </row>
    <row r="89" spans="1:14" x14ac:dyDescent="0.2">
      <c r="A89" s="1" t="s">
        <v>0</v>
      </c>
    </row>
  </sheetData>
  <mergeCells count="14">
    <mergeCell ref="A2:N2"/>
    <mergeCell ref="A4:A5"/>
    <mergeCell ref="B4:C4"/>
    <mergeCell ref="D4:E4"/>
    <mergeCell ref="F4:H4"/>
    <mergeCell ref="I4:K4"/>
    <mergeCell ref="L4:N4"/>
    <mergeCell ref="A37:N37"/>
    <mergeCell ref="A39:A40"/>
    <mergeCell ref="B39:C39"/>
    <mergeCell ref="D39:E39"/>
    <mergeCell ref="F39:H39"/>
    <mergeCell ref="I39:K39"/>
    <mergeCell ref="L39:N39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6" max="16383" man="1"/>
  </rowBreaks>
  <ignoredErrors>
    <ignoredError sqref="C11:O17 D10 F10 H10:I10 K10:L10 N10:O1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89"/>
  <sheetViews>
    <sheetView topLeftCell="A10" workbookViewId="0">
      <selection activeCell="B65" sqref="B65"/>
    </sheetView>
  </sheetViews>
  <sheetFormatPr baseColWidth="10" defaultRowHeight="11.25" x14ac:dyDescent="0.2"/>
  <cols>
    <col min="1" max="1" width="44.83203125" customWidth="1"/>
    <col min="2" max="2" width="13" bestFit="1" customWidth="1"/>
    <col min="3" max="3" width="9.6640625" bestFit="1" customWidth="1"/>
    <col min="4" max="4" width="13" bestFit="1" customWidth="1"/>
    <col min="5" max="5" width="8" customWidth="1"/>
    <col min="6" max="6" width="11" bestFit="1" customWidth="1"/>
    <col min="7" max="7" width="8" customWidth="1"/>
    <col min="8" max="8" width="7.1640625" bestFit="1" customWidth="1"/>
    <col min="9" max="9" width="11" bestFit="1" customWidth="1"/>
    <col min="10" max="11" width="8" customWidth="1"/>
    <col min="12" max="12" width="11" bestFit="1" customWidth="1"/>
    <col min="13" max="14" width="8" customWidth="1"/>
    <col min="15" max="15" width="9" bestFit="1" customWidth="1"/>
    <col min="16" max="16" width="6.1640625" bestFit="1" customWidth="1"/>
    <col min="17" max="17" width="7" bestFit="1" customWidth="1"/>
    <col min="18" max="18" width="9" bestFit="1" customWidth="1"/>
    <col min="19" max="19" width="6.1640625" bestFit="1" customWidth="1"/>
    <col min="20" max="20" width="7.1640625" bestFit="1" customWidth="1"/>
    <col min="21" max="21" width="9" bestFit="1" customWidth="1"/>
    <col min="22" max="22" width="6.1640625" bestFit="1" customWidth="1"/>
    <col min="23" max="23" width="7.1640625" bestFit="1" customWidth="1"/>
  </cols>
  <sheetData>
    <row r="1" spans="1:15" x14ac:dyDescent="0.2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5" ht="26.25" customHeight="1" x14ac:dyDescent="0.2">
      <c r="A2" s="106" t="s">
        <v>51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5" x14ac:dyDescent="0.2">
      <c r="A3" s="103" t="s">
        <v>39</v>
      </c>
      <c r="B3" s="105" t="s">
        <v>38</v>
      </c>
      <c r="C3" s="105"/>
      <c r="D3" s="105" t="s">
        <v>37</v>
      </c>
      <c r="E3" s="105"/>
      <c r="F3" s="105" t="s">
        <v>36</v>
      </c>
      <c r="G3" s="105"/>
      <c r="H3" s="105"/>
      <c r="I3" s="105" t="s">
        <v>35</v>
      </c>
      <c r="J3" s="105"/>
      <c r="K3" s="105"/>
      <c r="L3" s="105" t="s">
        <v>34</v>
      </c>
      <c r="M3" s="105"/>
      <c r="N3" s="105"/>
    </row>
    <row r="4" spans="1:15" x14ac:dyDescent="0.2">
      <c r="A4" s="104"/>
      <c r="B4" s="14" t="s">
        <v>31</v>
      </c>
      <c r="C4" s="14" t="s">
        <v>30</v>
      </c>
      <c r="D4" s="14" t="s">
        <v>31</v>
      </c>
      <c r="E4" s="14" t="s">
        <v>30</v>
      </c>
      <c r="F4" s="14" t="s">
        <v>31</v>
      </c>
      <c r="G4" s="14" t="s">
        <v>30</v>
      </c>
      <c r="H4" s="14" t="s">
        <v>33</v>
      </c>
      <c r="I4" s="14" t="s">
        <v>31</v>
      </c>
      <c r="J4" s="14" t="s">
        <v>30</v>
      </c>
      <c r="K4" s="14" t="s">
        <v>32</v>
      </c>
      <c r="L4" s="14" t="s">
        <v>31</v>
      </c>
      <c r="M4" s="14" t="s">
        <v>30</v>
      </c>
      <c r="N4" s="14" t="s">
        <v>29</v>
      </c>
    </row>
    <row r="5" spans="1:15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 x14ac:dyDescent="0.2">
      <c r="A6" s="60" t="s">
        <v>49</v>
      </c>
      <c r="B6" s="13">
        <f>[1]ProEmp!M8</f>
        <v>2368797.4720803881</v>
      </c>
      <c r="C6" s="12">
        <f>[1]ProEmp!N8</f>
        <v>7.5012967992460631</v>
      </c>
      <c r="D6" s="13">
        <f>[1]ProEmp!O8</f>
        <v>2246940.5478480123</v>
      </c>
      <c r="E6" s="12">
        <f>[1]ProEmp!P8</f>
        <v>7.4055650820276897</v>
      </c>
      <c r="F6" s="13">
        <f>[1]ProEmp!Q8</f>
        <v>121856.92423239638</v>
      </c>
      <c r="G6" s="12">
        <f>[1]ProEmp!R8</f>
        <v>9.1582846508420523</v>
      </c>
      <c r="H6" s="12">
        <f>F6/B6*100</f>
        <v>5.1442525445358553</v>
      </c>
      <c r="I6" s="13">
        <f>[1]ProEmp!S8</f>
        <v>225384.70121915574</v>
      </c>
      <c r="J6" s="12">
        <f>[1]ProEmp!T8</f>
        <v>7.2301268351149588</v>
      </c>
      <c r="K6" s="12">
        <f>IF(ISNUMBER(I6/D6*100),I6/D6*100,0)</f>
        <v>10.030737192179648</v>
      </c>
      <c r="L6" s="13">
        <f>[1]ProEmp!U8</f>
        <v>1081799.0095971783</v>
      </c>
      <c r="M6" s="12">
        <f>[1]ProEmp!V8</f>
        <v>6.681374874571766</v>
      </c>
      <c r="N6" s="12">
        <f>IF(ISNUMBER(L6/D6*100),L6/D6*100,0)</f>
        <v>48.145422033229224</v>
      </c>
    </row>
    <row r="7" spans="1:15" x14ac:dyDescent="0.2">
      <c r="A7" s="60"/>
      <c r="B7" s="89"/>
      <c r="C7" s="90"/>
      <c r="D7" s="89"/>
      <c r="E7" s="90"/>
      <c r="F7" s="89"/>
      <c r="G7" s="90"/>
      <c r="H7" s="90"/>
      <c r="I7" s="89"/>
      <c r="J7" s="90"/>
      <c r="K7" s="90"/>
      <c r="L7" s="89"/>
      <c r="M7" s="90"/>
      <c r="N7" s="90"/>
      <c r="O7" s="88"/>
    </row>
    <row r="8" spans="1:15" x14ac:dyDescent="0.2">
      <c r="A8" s="60" t="s">
        <v>27</v>
      </c>
      <c r="B8" s="86"/>
      <c r="C8" s="87"/>
      <c r="D8" s="86"/>
      <c r="E8" s="87"/>
      <c r="F8" s="86"/>
      <c r="G8" s="87"/>
      <c r="H8" s="87"/>
      <c r="I8" s="86"/>
      <c r="J8" s="87"/>
      <c r="K8" s="87"/>
      <c r="L8" s="86"/>
      <c r="M8" s="87"/>
      <c r="N8" s="87"/>
      <c r="O8" s="88"/>
    </row>
    <row r="9" spans="1:15" x14ac:dyDescent="0.2">
      <c r="A9" s="61" t="s">
        <v>26</v>
      </c>
      <c r="B9" s="6">
        <f>SUM(B10:B12)</f>
        <v>1185588.689009093</v>
      </c>
      <c r="C9" s="2">
        <f>[2]Sheet1!F6</f>
        <v>8.8875543669204475</v>
      </c>
      <c r="D9" s="6">
        <f>SUM(D10:D12)</f>
        <v>1095046.3752571181</v>
      </c>
      <c r="E9" s="2">
        <f>[2]Sheet1!G6</f>
        <v>8.8232746429853908</v>
      </c>
      <c r="F9" s="6">
        <f>SUM(F10:F12)</f>
        <v>90542.313751977825</v>
      </c>
      <c r="G9" s="2">
        <f>[2]Sheet1!H6</f>
        <v>9.5814527698766021</v>
      </c>
      <c r="H9" s="2">
        <f t="shared" ref="H9:H28" si="0">F9/B9*100</f>
        <v>7.6369076890951515</v>
      </c>
      <c r="I9" s="6">
        <f>SUM(I10:I12)</f>
        <v>102993.48575080563</v>
      </c>
      <c r="J9" s="2">
        <f>[2]Sheet1!I6</f>
        <v>8.2836239872212865</v>
      </c>
      <c r="K9" s="2">
        <f t="shared" ref="K9:K28" si="1">IF(ISNUMBER(I9/D9*100),I9/D9*100,0)</f>
        <v>9.4053994495550608</v>
      </c>
      <c r="L9" s="6">
        <f>SUM(L10:L12)</f>
        <v>510377.64348766417</v>
      </c>
      <c r="M9" s="2">
        <f>[2]Sheet1!J6</f>
        <v>7.8087231386738978</v>
      </c>
      <c r="N9" s="2">
        <f t="shared" ref="N9:N28" si="2">IF(ISNUMBER(L9/D9*100),L9/D9*100,0)</f>
        <v>46.607856527339031</v>
      </c>
      <c r="O9" s="88"/>
    </row>
    <row r="10" spans="1:15" x14ac:dyDescent="0.2">
      <c r="A10" s="62" t="s">
        <v>25</v>
      </c>
      <c r="B10" s="6">
        <f>[1]ProEmp!M9</f>
        <v>307877.08765065344</v>
      </c>
      <c r="C10" s="2">
        <f>[1]ProEmp!N9</f>
        <v>10.223747757692836</v>
      </c>
      <c r="D10" s="6">
        <f>[1]ProEmp!O9</f>
        <v>273098.15053624264</v>
      </c>
      <c r="E10" s="2">
        <f>[1]ProEmp!P9</f>
        <v>10.152761548648431</v>
      </c>
      <c r="F10" s="6">
        <f>[1]ProEmp!Q9</f>
        <v>34778.937114413682</v>
      </c>
      <c r="G10" s="2">
        <f>[1]ProEmp!R9</f>
        <v>10.773687386843697</v>
      </c>
      <c r="H10" s="2">
        <f t="shared" si="0"/>
        <v>11.296370697736743</v>
      </c>
      <c r="I10" s="6">
        <f>[1]ProEmp!S9</f>
        <v>24800.866241043055</v>
      </c>
      <c r="J10" s="2">
        <f>[1]ProEmp!T9</f>
        <v>8.7723649247121358</v>
      </c>
      <c r="K10" s="2">
        <f t="shared" si="1"/>
        <v>9.0813014267380581</v>
      </c>
      <c r="L10" s="6">
        <f>[1]ProEmp!U9</f>
        <v>116232.15616542053</v>
      </c>
      <c r="M10" s="2">
        <f>[1]ProEmp!V9</f>
        <v>8.5366487288921729</v>
      </c>
      <c r="N10" s="2">
        <f t="shared" si="2"/>
        <v>42.560579753906261</v>
      </c>
      <c r="O10" s="88"/>
    </row>
    <row r="11" spans="1:15" x14ac:dyDescent="0.2">
      <c r="A11" s="62" t="s">
        <v>24</v>
      </c>
      <c r="B11" s="6">
        <f>[1]ProEmp!M10</f>
        <v>191271.90972020646</v>
      </c>
      <c r="C11" s="2">
        <f>[1]ProEmp!N10</f>
        <v>9.4114548307554386</v>
      </c>
      <c r="D11" s="6">
        <f>[1]ProEmp!O10</f>
        <v>178469.67924070929</v>
      </c>
      <c r="E11" s="2">
        <f>[1]ProEmp!P10</f>
        <v>9.3568853640951701</v>
      </c>
      <c r="F11" s="6">
        <f>[1]ProEmp!Q10</f>
        <v>12802.230479497412</v>
      </c>
      <c r="G11" s="2">
        <f>[1]ProEmp!R10</f>
        <v>10.168333333333333</v>
      </c>
      <c r="H11" s="2">
        <f t="shared" si="0"/>
        <v>6.6932099429678829</v>
      </c>
      <c r="I11" s="6">
        <f>[1]ProEmp!S10</f>
        <v>10682.246975657807</v>
      </c>
      <c r="J11" s="2">
        <f>[1]ProEmp!T10</f>
        <v>9.5510638297872354</v>
      </c>
      <c r="K11" s="2">
        <f t="shared" si="1"/>
        <v>5.9854688040595549</v>
      </c>
      <c r="L11" s="6">
        <f>[1]ProEmp!U10</f>
        <v>75763.682307121795</v>
      </c>
      <c r="M11" s="2">
        <f>[1]ProEmp!V10</f>
        <v>8.0171113689095055</v>
      </c>
      <c r="N11" s="2">
        <f t="shared" si="2"/>
        <v>42.451850997578276</v>
      </c>
      <c r="O11" s="88"/>
    </row>
    <row r="12" spans="1:15" x14ac:dyDescent="0.2">
      <c r="A12" s="62" t="s">
        <v>23</v>
      </c>
      <c r="B12" s="6">
        <f>[1]ProEmp!M11</f>
        <v>686439.69163823302</v>
      </c>
      <c r="C12" s="2">
        <f>[1]ProEmp!N11</f>
        <v>8.1044086142744227</v>
      </c>
      <c r="D12" s="6">
        <f>[1]ProEmp!O11</f>
        <v>643478.54548016633</v>
      </c>
      <c r="E12" s="2">
        <f>[1]ProEmp!P11</f>
        <v>8.0841059602649104</v>
      </c>
      <c r="F12" s="6">
        <f>[1]ProEmp!Q11</f>
        <v>42961.146158066731</v>
      </c>
      <c r="G12" s="2">
        <f>[1]ProEmp!R11</f>
        <v>8.4033687943262425</v>
      </c>
      <c r="H12" s="2">
        <f t="shared" si="0"/>
        <v>6.2585463342798784</v>
      </c>
      <c r="I12" s="6">
        <f>[1]ProEmp!S11</f>
        <v>67510.372534104768</v>
      </c>
      <c r="J12" s="2">
        <f>[1]ProEmp!T11</f>
        <v>7.9149774774774766</v>
      </c>
      <c r="K12" s="2">
        <f t="shared" si="1"/>
        <v>10.491472172351644</v>
      </c>
      <c r="L12" s="6">
        <f>[1]ProEmp!U11</f>
        <v>318381.80501512182</v>
      </c>
      <c r="M12" s="2">
        <f>[1]ProEmp!V11</f>
        <v>7.4819975339087597</v>
      </c>
      <c r="N12" s="2">
        <f t="shared" si="2"/>
        <v>49.478231597845117</v>
      </c>
      <c r="O12" s="88"/>
    </row>
    <row r="13" spans="1:15" x14ac:dyDescent="0.2">
      <c r="A13" s="61" t="s">
        <v>22</v>
      </c>
      <c r="B13" s="6">
        <f>[1]ProEmp!M12</f>
        <v>1183208.7830716074</v>
      </c>
      <c r="C13" s="2">
        <f>[1]ProEmp!N12</f>
        <v>5.9732664764384831</v>
      </c>
      <c r="D13" s="6">
        <f>[1]ProEmp!O12</f>
        <v>1151894.1725911975</v>
      </c>
      <c r="E13" s="2">
        <f>[1]ProEmp!P12</f>
        <v>5.91531372157388</v>
      </c>
      <c r="F13" s="6">
        <f>[1]ProEmp!Q12</f>
        <v>31314.610480418451</v>
      </c>
      <c r="G13" s="2">
        <f>[1]ProEmp!R12</f>
        <v>7.9076190476190478</v>
      </c>
      <c r="H13" s="2">
        <f t="shared" si="0"/>
        <v>2.6465836738572706</v>
      </c>
      <c r="I13" s="6">
        <f>[1]ProEmp!S12</f>
        <v>122391.21546835099</v>
      </c>
      <c r="J13" s="2">
        <f>[1]ProEmp!T12</f>
        <v>6.2720568870160607</v>
      </c>
      <c r="K13" s="2">
        <f t="shared" si="1"/>
        <v>10.625213529210823</v>
      </c>
      <c r="L13" s="6">
        <f>[1]ProEmp!U12</f>
        <v>571421.36610945815</v>
      </c>
      <c r="M13" s="2">
        <f>[1]ProEmp!V12</f>
        <v>5.5633182645452921</v>
      </c>
      <c r="N13" s="2">
        <f t="shared" si="2"/>
        <v>49.607106252134258</v>
      </c>
      <c r="O13" s="88"/>
    </row>
    <row r="14" spans="1:15" ht="12.75" x14ac:dyDescent="0.2">
      <c r="A14" s="61"/>
      <c r="B14" s="91"/>
      <c r="C14" s="92"/>
      <c r="D14" s="91"/>
      <c r="E14" s="92"/>
      <c r="F14" s="91"/>
      <c r="G14" s="92"/>
      <c r="H14" s="2"/>
      <c r="I14" s="91"/>
      <c r="J14" s="92"/>
      <c r="K14" s="92">
        <f t="shared" si="1"/>
        <v>0</v>
      </c>
      <c r="L14" s="91"/>
      <c r="M14" s="92"/>
      <c r="N14" s="92">
        <f t="shared" si="2"/>
        <v>0</v>
      </c>
      <c r="O14" s="88"/>
    </row>
    <row r="15" spans="1:15" x14ac:dyDescent="0.2">
      <c r="A15" s="60" t="s">
        <v>21</v>
      </c>
      <c r="B15" s="86"/>
      <c r="C15" s="87"/>
      <c r="D15" s="86"/>
      <c r="E15" s="87"/>
      <c r="F15" s="86"/>
      <c r="G15" s="87"/>
      <c r="H15" s="87"/>
      <c r="I15" s="86"/>
      <c r="J15" s="87"/>
      <c r="K15" s="87"/>
      <c r="L15" s="86"/>
      <c r="M15" s="87"/>
      <c r="N15" s="87"/>
      <c r="O15" s="88"/>
    </row>
    <row r="16" spans="1:15" x14ac:dyDescent="0.2">
      <c r="A16" s="61" t="s">
        <v>20</v>
      </c>
      <c r="B16" s="6">
        <f>[1]ProEmp!M14</f>
        <v>14566.215654658165</v>
      </c>
      <c r="C16" s="2">
        <f>[1]ProEmp!N14</f>
        <v>3.8806062510756592</v>
      </c>
      <c r="D16" s="6">
        <f>[1]ProEmp!O14</f>
        <v>14566.215654658165</v>
      </c>
      <c r="E16" s="2">
        <f>[1]ProEmp!P14</f>
        <v>3.8806062510756592</v>
      </c>
      <c r="F16" s="6">
        <f>[1]ProEmp!Q14</f>
        <v>0</v>
      </c>
      <c r="G16" s="2">
        <f>[1]ProEmp!R14</f>
        <v>0</v>
      </c>
      <c r="H16" s="2">
        <f t="shared" si="0"/>
        <v>0</v>
      </c>
      <c r="I16" s="6">
        <f>[1]ProEmp!S14</f>
        <v>281.10063267880111</v>
      </c>
      <c r="J16" s="2">
        <f>[1]ProEmp!T14</f>
        <v>4</v>
      </c>
      <c r="K16" s="2">
        <f t="shared" si="1"/>
        <v>1.929812377787413</v>
      </c>
      <c r="L16" s="6">
        <f>[1]ProEmp!U14</f>
        <v>0</v>
      </c>
      <c r="M16" s="2">
        <f>[1]ProEmp!V14</f>
        <v>0</v>
      </c>
      <c r="N16" s="2">
        <f t="shared" si="2"/>
        <v>0</v>
      </c>
      <c r="O16" s="88"/>
    </row>
    <row r="17" spans="1:15" x14ac:dyDescent="0.2">
      <c r="A17" s="61" t="s">
        <v>19</v>
      </c>
      <c r="B17" s="6">
        <f>[1]ProEmp!M15</f>
        <v>84984.698998562089</v>
      </c>
      <c r="C17" s="2">
        <f>[1]ProEmp!N15</f>
        <v>5.347846158940432</v>
      </c>
      <c r="D17" s="6">
        <f>[1]ProEmp!O15</f>
        <v>81671.612171089044</v>
      </c>
      <c r="E17" s="2">
        <f>[1]ProEmp!P15</f>
        <v>5.3891263695639804</v>
      </c>
      <c r="F17" s="6">
        <f>[1]ProEmp!Q15</f>
        <v>3313.0868274730096</v>
      </c>
      <c r="G17" s="2">
        <f>[1]ProEmp!R15</f>
        <v>4.2535593392399482</v>
      </c>
      <c r="H17" s="2">
        <f t="shared" si="0"/>
        <v>3.8984509758975152</v>
      </c>
      <c r="I17" s="6">
        <f>[1]ProEmp!S15</f>
        <v>12569.946664572724</v>
      </c>
      <c r="J17" s="2">
        <f>[1]ProEmp!T15</f>
        <v>5.3005837250954118</v>
      </c>
      <c r="K17" s="2">
        <f t="shared" si="1"/>
        <v>15.390839399913748</v>
      </c>
      <c r="L17" s="6">
        <f>[1]ProEmp!U15</f>
        <v>11136.095842618353</v>
      </c>
      <c r="M17" s="2">
        <f>[1]ProEmp!V15</f>
        <v>4.8873437544195859</v>
      </c>
      <c r="N17" s="2">
        <f t="shared" si="2"/>
        <v>13.635210015555959</v>
      </c>
      <c r="O17" s="88"/>
    </row>
    <row r="18" spans="1:15" x14ac:dyDescent="0.2">
      <c r="A18" s="61" t="s">
        <v>18</v>
      </c>
      <c r="B18" s="6">
        <f>[1]ProEmp!M16</f>
        <v>250699.22500669828</v>
      </c>
      <c r="C18" s="2">
        <f>[1]ProEmp!N16</f>
        <v>6.8564027117083723</v>
      </c>
      <c r="D18" s="6">
        <f>[1]ProEmp!O16</f>
        <v>224438.12868893292</v>
      </c>
      <c r="E18" s="2">
        <f>[1]ProEmp!P16</f>
        <v>6.7328651419260259</v>
      </c>
      <c r="F18" s="6">
        <f>[1]ProEmp!Q16</f>
        <v>26261.09631776559</v>
      </c>
      <c r="G18" s="2">
        <f>[1]ProEmp!R16</f>
        <v>7.9237787389919889</v>
      </c>
      <c r="H18" s="2">
        <f t="shared" si="0"/>
        <v>10.475140606064473</v>
      </c>
      <c r="I18" s="6">
        <f>[1]ProEmp!S16</f>
        <v>30996.511741821803</v>
      </c>
      <c r="J18" s="2">
        <f>[1]ProEmp!T16</f>
        <v>6.6423899067882424</v>
      </c>
      <c r="K18" s="2">
        <f t="shared" si="1"/>
        <v>13.810715640381405</v>
      </c>
      <c r="L18" s="6">
        <f>[1]ProEmp!U16</f>
        <v>92850.282085221086</v>
      </c>
      <c r="M18" s="2">
        <f>[1]ProEmp!V16</f>
        <v>6.3463529433367807</v>
      </c>
      <c r="N18" s="2">
        <f t="shared" si="2"/>
        <v>41.370101696895652</v>
      </c>
      <c r="O18" s="88"/>
    </row>
    <row r="19" spans="1:15" x14ac:dyDescent="0.2">
      <c r="A19" s="61" t="s">
        <v>17</v>
      </c>
      <c r="B19" s="6">
        <f>[1]ProEmp!M17</f>
        <v>416503.90417527664</v>
      </c>
      <c r="C19" s="2">
        <f>[1]ProEmp!N17</f>
        <v>8.7131904564955853</v>
      </c>
      <c r="D19" s="6">
        <f>[1]ProEmp!O17</f>
        <v>378769.84483305522</v>
      </c>
      <c r="E19" s="2">
        <f>[1]ProEmp!P17</f>
        <v>8.5418472306744704</v>
      </c>
      <c r="F19" s="6">
        <f>[1]ProEmp!Q17</f>
        <v>37734.059342223583</v>
      </c>
      <c r="G19" s="2">
        <f>[1]ProEmp!R17</f>
        <v>10.385681548505898</v>
      </c>
      <c r="H19" s="3">
        <f t="shared" si="0"/>
        <v>9.0597132377285039</v>
      </c>
      <c r="I19" s="6">
        <f>[1]ProEmp!S17</f>
        <v>49677.898686574488</v>
      </c>
      <c r="J19" s="2">
        <f>[1]ProEmp!T17</f>
        <v>8.6565046186883485</v>
      </c>
      <c r="K19" s="3">
        <f t="shared" si="1"/>
        <v>13.11558968176843</v>
      </c>
      <c r="L19" s="6">
        <f>[1]ProEmp!U17</f>
        <v>217046.51898789976</v>
      </c>
      <c r="M19" s="2">
        <f>[1]ProEmp!V17</f>
        <v>8.1511602361369242</v>
      </c>
      <c r="N19" s="3">
        <f t="shared" si="2"/>
        <v>57.303009188485987</v>
      </c>
    </row>
    <row r="20" spans="1:15" x14ac:dyDescent="0.2">
      <c r="A20" s="61" t="s">
        <v>16</v>
      </c>
      <c r="B20" s="4">
        <f>[1]ProEmp!M18</f>
        <v>276209.0997625133</v>
      </c>
      <c r="C20" s="3">
        <f>[1]ProEmp!N18</f>
        <v>8.5340257875559349</v>
      </c>
      <c r="D20" s="4">
        <f>[1]ProEmp!O18</f>
        <v>260314.04013020228</v>
      </c>
      <c r="E20" s="3">
        <f>[1]ProEmp!P18</f>
        <v>8.3587323328732968</v>
      </c>
      <c r="F20" s="4">
        <f>[1]ProEmp!Q18</f>
        <v>15895.059632311904</v>
      </c>
      <c r="G20" s="3">
        <f>[1]ProEmp!R18</f>
        <v>11.204257477158201</v>
      </c>
      <c r="H20" s="3">
        <f t="shared" si="0"/>
        <v>5.7547197561480044</v>
      </c>
      <c r="I20" s="4">
        <f>[1]ProEmp!S18</f>
        <v>25037.581798477095</v>
      </c>
      <c r="J20" s="3">
        <f>[1]ProEmp!T18</f>
        <v>8.2132642802599367</v>
      </c>
      <c r="K20" s="3">
        <f t="shared" si="1"/>
        <v>9.6182218162162716</v>
      </c>
      <c r="L20" s="4">
        <f>[1]ProEmp!U18</f>
        <v>143558.81753482707</v>
      </c>
      <c r="M20" s="3">
        <f>[1]ProEmp!V18</f>
        <v>7.6399318833485355</v>
      </c>
      <c r="N20" s="3">
        <f t="shared" si="2"/>
        <v>55.148319108344182</v>
      </c>
    </row>
    <row r="21" spans="1:15" x14ac:dyDescent="0.2">
      <c r="A21" s="61" t="s">
        <v>15</v>
      </c>
      <c r="B21" s="4">
        <f>[1]ProEmp!M19</f>
        <v>249096.91597656018</v>
      </c>
      <c r="C21" s="3">
        <f>[1]ProEmp!N19</f>
        <v>8.0060425859381681</v>
      </c>
      <c r="D21" s="4">
        <f>[1]ProEmp!O19</f>
        <v>240558.36636666788</v>
      </c>
      <c r="E21" s="3">
        <f>[1]ProEmp!P19</f>
        <v>7.9644947657779896</v>
      </c>
      <c r="F21" s="4">
        <f>[1]ProEmp!Q19</f>
        <v>8538.5496098920848</v>
      </c>
      <c r="G21" s="3">
        <f>[1]ProEmp!R19</f>
        <v>9.1819787982879308</v>
      </c>
      <c r="H21" s="3">
        <f t="shared" si="0"/>
        <v>3.4278022176298459</v>
      </c>
      <c r="I21" s="4">
        <f>[1]ProEmp!S19</f>
        <v>17968.029013802261</v>
      </c>
      <c r="J21" s="3">
        <f>[1]ProEmp!T19</f>
        <v>7.8266508309644545</v>
      </c>
      <c r="K21" s="3">
        <f t="shared" si="1"/>
        <v>7.4693012282993037</v>
      </c>
      <c r="L21" s="4">
        <f>[1]ProEmp!U19</f>
        <v>122150.60386162571</v>
      </c>
      <c r="M21" s="3">
        <f>[1]ProEmp!V19</f>
        <v>6.7361663937380021</v>
      </c>
      <c r="N21" s="3">
        <f t="shared" si="2"/>
        <v>50.777948697672514</v>
      </c>
    </row>
    <row r="22" spans="1:15" x14ac:dyDescent="0.2">
      <c r="A22" s="61" t="s">
        <v>14</v>
      </c>
      <c r="B22" s="4">
        <f>[1]ProEmp!M20</f>
        <v>210668.72359554368</v>
      </c>
      <c r="C22" s="3">
        <f>[1]ProEmp!N20</f>
        <v>7.1369011053025755</v>
      </c>
      <c r="D22" s="4">
        <f>[1]ProEmp!O20</f>
        <v>205659.94390175972</v>
      </c>
      <c r="E22" s="3">
        <f>[1]ProEmp!P20</f>
        <v>7.0991300585815225</v>
      </c>
      <c r="F22" s="4">
        <f>[1]ProEmp!Q20</f>
        <v>5008.7796937839275</v>
      </c>
      <c r="G22" s="3">
        <f>[1]ProEmp!R20</f>
        <v>8.6024416636280581</v>
      </c>
      <c r="H22" s="3">
        <f t="shared" si="0"/>
        <v>2.3775620833969295</v>
      </c>
      <c r="I22" s="4">
        <f>[1]ProEmp!S20</f>
        <v>18885.455588868688</v>
      </c>
      <c r="J22" s="3">
        <f>[1]ProEmp!T20</f>
        <v>6.4888014696398431</v>
      </c>
      <c r="K22" s="3">
        <f t="shared" si="1"/>
        <v>9.1828555578571738</v>
      </c>
      <c r="L22" s="4">
        <f>[1]ProEmp!U20</f>
        <v>109048.53788963228</v>
      </c>
      <c r="M22" s="3">
        <f>[1]ProEmp!V20</f>
        <v>5.9190299668666624</v>
      </c>
      <c r="N22" s="3">
        <f t="shared" si="2"/>
        <v>53.023712746767515</v>
      </c>
    </row>
    <row r="23" spans="1:15" x14ac:dyDescent="0.2">
      <c r="A23" s="61" t="s">
        <v>13</v>
      </c>
      <c r="B23" s="4">
        <f>[1]ProEmp!M21</f>
        <v>188403.30165284415</v>
      </c>
      <c r="C23" s="3">
        <f>[1]ProEmp!N21</f>
        <v>7.2651236519089402</v>
      </c>
      <c r="D23" s="4">
        <f>[1]ProEmp!O21</f>
        <v>182030.85740263329</v>
      </c>
      <c r="E23" s="3">
        <f>[1]ProEmp!P21</f>
        <v>7.2851310310954869</v>
      </c>
      <c r="F23" s="4">
        <f>[1]ProEmp!Q21</f>
        <v>6372.4442502108459</v>
      </c>
      <c r="G23" s="3">
        <f>[1]ProEmp!R21</f>
        <v>6.7506243188939088</v>
      </c>
      <c r="H23" s="3">
        <f t="shared" si="0"/>
        <v>3.3823421321739064</v>
      </c>
      <c r="I23" s="4">
        <f>[1]ProEmp!S21</f>
        <v>15549.584431833924</v>
      </c>
      <c r="J23" s="3">
        <f>[1]ProEmp!T21</f>
        <v>6.683973393402395</v>
      </c>
      <c r="K23" s="3">
        <f t="shared" si="1"/>
        <v>8.5422793990580761</v>
      </c>
      <c r="L23" s="4">
        <f>[1]ProEmp!U21</f>
        <v>87565.471956599416</v>
      </c>
      <c r="M23" s="3">
        <f>[1]ProEmp!V21</f>
        <v>5.8996279570711865</v>
      </c>
      <c r="N23" s="3">
        <f t="shared" si="2"/>
        <v>48.104740704985922</v>
      </c>
    </row>
    <row r="24" spans="1:15" x14ac:dyDescent="0.2">
      <c r="A24" s="61" t="s">
        <v>12</v>
      </c>
      <c r="B24" s="4">
        <f>[1]ProEmp!M22</f>
        <v>166597.81305032733</v>
      </c>
      <c r="C24" s="3">
        <f>[1]ProEmp!N22</f>
        <v>7.4953986855635897</v>
      </c>
      <c r="D24" s="4">
        <f>[1]ProEmp!O22</f>
        <v>163717.63758402443</v>
      </c>
      <c r="E24" s="3">
        <f>[1]ProEmp!P22</f>
        <v>7.4063524751458711</v>
      </c>
      <c r="F24" s="4">
        <f>[1]ProEmp!Q22</f>
        <v>2880.1754663029419</v>
      </c>
      <c r="G24" s="3">
        <f>[1]ProEmp!R22</f>
        <v>12.440780042157904</v>
      </c>
      <c r="H24" s="3">
        <f t="shared" si="0"/>
        <v>1.7288194926261566</v>
      </c>
      <c r="I24" s="4">
        <f>[1]ProEmp!S22</f>
        <v>15045.119328388253</v>
      </c>
      <c r="J24" s="3">
        <f>[1]ProEmp!T22</f>
        <v>7.0881436624629739</v>
      </c>
      <c r="K24" s="3">
        <f t="shared" si="1"/>
        <v>9.189675315627909</v>
      </c>
      <c r="L24" s="4">
        <f>[1]ProEmp!U22</f>
        <v>79826.262349609067</v>
      </c>
      <c r="M24" s="3">
        <f>[1]ProEmp!V22</f>
        <v>6.116498505678206</v>
      </c>
      <c r="N24" s="3">
        <f t="shared" si="2"/>
        <v>48.758498795610841</v>
      </c>
    </row>
    <row r="25" spans="1:15" x14ac:dyDescent="0.2">
      <c r="A25" s="61" t="s">
        <v>11</v>
      </c>
      <c r="B25" s="4">
        <f>[1]ProEmp!M23</f>
        <v>144050.14955678044</v>
      </c>
      <c r="C25" s="3">
        <f>[1]ProEmp!N23</f>
        <v>7.2914443759487444</v>
      </c>
      <c r="D25" s="4">
        <f>[1]ProEmp!O23</f>
        <v>139459.14288332319</v>
      </c>
      <c r="E25" s="3">
        <f>[1]ProEmp!P23</f>
        <v>7.2833786049579228</v>
      </c>
      <c r="F25" s="4">
        <f>[1]ProEmp!Q23</f>
        <v>4591.0066734572702</v>
      </c>
      <c r="G25" s="3">
        <f>[1]ProEmp!R23</f>
        <v>7.50369716117617</v>
      </c>
      <c r="H25" s="3">
        <f t="shared" si="0"/>
        <v>3.1870891405410355</v>
      </c>
      <c r="I25" s="4">
        <f>[1]ProEmp!S23</f>
        <v>12559.530673326966</v>
      </c>
      <c r="J25" s="3">
        <f>[1]ProEmp!T23</f>
        <v>5.5428901810064346</v>
      </c>
      <c r="K25" s="3">
        <f t="shared" si="1"/>
        <v>9.0058854612599664</v>
      </c>
      <c r="L25" s="4">
        <f>[1]ProEmp!U23</f>
        <v>65578.344597363321</v>
      </c>
      <c r="M25" s="3">
        <f>[1]ProEmp!V23</f>
        <v>5.9354842738350788</v>
      </c>
      <c r="N25" s="3">
        <f t="shared" si="2"/>
        <v>47.023338335177243</v>
      </c>
    </row>
    <row r="26" spans="1:15" x14ac:dyDescent="0.2">
      <c r="A26" s="61" t="s">
        <v>10</v>
      </c>
      <c r="B26" s="4">
        <f>[1]ProEmp!M24</f>
        <v>122298.04189176895</v>
      </c>
      <c r="C26" s="3">
        <f>[1]ProEmp!N24</f>
        <v>7.06687975081707</v>
      </c>
      <c r="D26" s="4">
        <f>[1]ProEmp!O24</f>
        <v>115781.63198187233</v>
      </c>
      <c r="E26" s="3">
        <f>[1]ProEmp!P24</f>
        <v>7.1228533104328218</v>
      </c>
      <c r="F26" s="4">
        <f>[1]ProEmp!Q24</f>
        <v>6516.4099098966253</v>
      </c>
      <c r="G26" s="3">
        <f>[1]ProEmp!R24</f>
        <v>6.0484784258175397</v>
      </c>
      <c r="H26" s="3">
        <f t="shared" si="0"/>
        <v>5.3283027341218618</v>
      </c>
      <c r="I26" s="4">
        <f>[1]ProEmp!S24</f>
        <v>10628.322292169234</v>
      </c>
      <c r="J26" s="3">
        <f>[1]ProEmp!T24</f>
        <v>6.4115404685721114</v>
      </c>
      <c r="K26" s="3">
        <f t="shared" si="1"/>
        <v>9.1796272951423639</v>
      </c>
      <c r="L26" s="4">
        <f>[1]ProEmp!U24</f>
        <v>53611.437761664805</v>
      </c>
      <c r="M26" s="3">
        <f>[1]ProEmp!V24</f>
        <v>5.8606924107404605</v>
      </c>
      <c r="N26" s="3">
        <f t="shared" si="2"/>
        <v>46.303923035096474</v>
      </c>
    </row>
    <row r="27" spans="1:15" x14ac:dyDescent="0.2">
      <c r="A27" s="61" t="s">
        <v>9</v>
      </c>
      <c r="B27" s="4">
        <f>[1]ProEmp!M25</f>
        <v>101800.77365993537</v>
      </c>
      <c r="C27" s="3">
        <f>[1]ProEmp!N25</f>
        <v>6.626127819569084</v>
      </c>
      <c r="D27" s="4">
        <f>[1]ProEmp!O25</f>
        <v>99214.863761153858</v>
      </c>
      <c r="E27" s="3">
        <f>[1]ProEmp!P25</f>
        <v>6.5454399343422276</v>
      </c>
      <c r="F27" s="4">
        <f>[1]ProEmp!Q25</f>
        <v>2585.9098987815169</v>
      </c>
      <c r="G27" s="3">
        <f>[1]ProEmp!R25</f>
        <v>9.3442895382575433</v>
      </c>
      <c r="H27" s="3">
        <f t="shared" si="0"/>
        <v>2.5401672362724148</v>
      </c>
      <c r="I27" s="4">
        <f>[1]ProEmp!S25</f>
        <v>8943.286609144152</v>
      </c>
      <c r="J27" s="3">
        <f>[1]ProEmp!T25</f>
        <v>6.1167175455085179</v>
      </c>
      <c r="K27" s="3">
        <f t="shared" si="1"/>
        <v>9.0140592549457956</v>
      </c>
      <c r="L27" s="4">
        <f>[1]ProEmp!U25</f>
        <v>45540.799925159605</v>
      </c>
      <c r="M27" s="3">
        <f>[1]ProEmp!V25</f>
        <v>4.910894398343542</v>
      </c>
      <c r="N27" s="3">
        <f t="shared" si="2"/>
        <v>45.901186776603168</v>
      </c>
    </row>
    <row r="28" spans="1:15" x14ac:dyDescent="0.2">
      <c r="A28" s="61" t="s">
        <v>8</v>
      </c>
      <c r="B28" s="4">
        <f>[1]ProEmp!M26</f>
        <v>135914.20104907846</v>
      </c>
      <c r="C28" s="3">
        <f>[1]ProEmp!N26</f>
        <v>5.1890185273398517</v>
      </c>
      <c r="D28" s="4">
        <f>[1]ProEmp!O26</f>
        <v>133753.85443878148</v>
      </c>
      <c r="E28" s="3">
        <f>[1]ProEmp!P26</f>
        <v>5.1077740249504986</v>
      </c>
      <c r="F28" s="4">
        <f>[1]ProEmp!Q26</f>
        <v>2160.3466102970178</v>
      </c>
      <c r="G28" s="3">
        <f>[1]ProEmp!R26</f>
        <v>9.1910414829776954</v>
      </c>
      <c r="H28" s="3">
        <f t="shared" si="0"/>
        <v>1.5894929254058738</v>
      </c>
      <c r="I28" s="4">
        <f>[1]ProEmp!S26</f>
        <v>6905.0129982829503</v>
      </c>
      <c r="J28" s="3">
        <f>[1]ProEmp!T26</f>
        <v>5.8278571458510626</v>
      </c>
      <c r="K28" s="3">
        <f t="shared" si="1"/>
        <v>5.1624777672805999</v>
      </c>
      <c r="L28" s="4">
        <f>[1]ProEmp!U26</f>
        <v>53885.836804910694</v>
      </c>
      <c r="M28" s="3">
        <f>[1]ProEmp!V26</f>
        <v>4.1321760070543112</v>
      </c>
      <c r="N28" s="3">
        <f t="shared" si="2"/>
        <v>40.287315106551937</v>
      </c>
    </row>
    <row r="29" spans="1:15" x14ac:dyDescent="0.2">
      <c r="A29" s="63"/>
      <c r="B29" s="51"/>
      <c r="C29" s="52"/>
      <c r="D29" s="51"/>
      <c r="E29" s="52"/>
      <c r="F29" s="51"/>
      <c r="G29" s="52"/>
      <c r="H29" s="53"/>
      <c r="I29" s="51"/>
      <c r="J29" s="52"/>
      <c r="K29" s="54"/>
      <c r="L29" s="51"/>
      <c r="M29" s="52"/>
      <c r="N29" s="54"/>
    </row>
    <row r="30" spans="1:15" x14ac:dyDescent="0.2">
      <c r="A30" s="1" t="str">
        <f>'C01'!$A$31</f>
        <v>Fuente: Instituto Nacional de Estadística (INE). LIV Encuesta Permanente de Hogares de Propósitos Múltiples, Junio 2016.</v>
      </c>
    </row>
    <row r="31" spans="1:15" x14ac:dyDescent="0.2">
      <c r="A31" s="1" t="s">
        <v>3</v>
      </c>
    </row>
    <row r="32" spans="1:15" x14ac:dyDescent="0.2">
      <c r="A32" s="1" t="s">
        <v>2</v>
      </c>
    </row>
    <row r="33" spans="1:14" x14ac:dyDescent="0.2">
      <c r="A33" s="1" t="s">
        <v>1</v>
      </c>
    </row>
    <row r="34" spans="1:14" x14ac:dyDescent="0.2">
      <c r="A34" s="1" t="s">
        <v>0</v>
      </c>
    </row>
    <row r="36" spans="1:14" x14ac:dyDescent="0.2">
      <c r="A36" s="106" t="str">
        <f>A1</f>
        <v>Cuadro No. 2. Población Económicamente Activa (PEA) en condición de empleo, según dominio, rango de edad, rama de actividad  y ocupación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</row>
    <row r="37" spans="1:14" x14ac:dyDescent="0.2">
      <c r="A37" s="106" t="s">
        <v>47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</row>
    <row r="38" spans="1:14" x14ac:dyDescent="0.2">
      <c r="A38" s="15" t="s">
        <v>7</v>
      </c>
    </row>
    <row r="39" spans="1:14" x14ac:dyDescent="0.2">
      <c r="A39" s="103" t="str">
        <f>A3</f>
        <v>Categorías</v>
      </c>
      <c r="B39" s="105" t="str">
        <f>B3</f>
        <v xml:space="preserve">            PEA            </v>
      </c>
      <c r="C39" s="105"/>
      <c r="D39" s="105" t="str">
        <f>D3</f>
        <v xml:space="preserve">        Ocupados         </v>
      </c>
      <c r="E39" s="105"/>
      <c r="F39" s="105" t="str">
        <f>F3</f>
        <v xml:space="preserve">           Desocupados           </v>
      </c>
      <c r="G39" s="105"/>
      <c r="H39" s="105"/>
      <c r="I39" s="105" t="str">
        <f>I3</f>
        <v xml:space="preserve">     Subempleo Visible     </v>
      </c>
      <c r="J39" s="105"/>
      <c r="K39" s="105"/>
      <c r="L39" s="105" t="str">
        <f>L3</f>
        <v xml:space="preserve">     Subempleo Invisible     </v>
      </c>
      <c r="M39" s="105"/>
      <c r="N39" s="105"/>
    </row>
    <row r="40" spans="1:14" x14ac:dyDescent="0.2">
      <c r="A40" s="104"/>
      <c r="B40" s="14" t="str">
        <f>B4</f>
        <v>No.</v>
      </c>
      <c r="C40" s="14" t="str">
        <f>C4</f>
        <v>AEP</v>
      </c>
      <c r="D40" s="14" t="str">
        <f>D4</f>
        <v>No.</v>
      </c>
      <c r="E40" s="14" t="str">
        <f>E4</f>
        <v>AEP</v>
      </c>
      <c r="F40" s="14" t="str">
        <f>F4</f>
        <v>No.</v>
      </c>
      <c r="G40" s="14" t="str">
        <f>G4</f>
        <v>AEP</v>
      </c>
      <c r="H40" s="14" t="str">
        <f>H4</f>
        <v>TDA</v>
      </c>
      <c r="I40" s="14" t="str">
        <f>I4</f>
        <v>No.</v>
      </c>
      <c r="J40" s="14" t="str">
        <f>J4</f>
        <v>AEP</v>
      </c>
      <c r="K40" s="14" t="str">
        <f>K4</f>
        <v>TSV</v>
      </c>
      <c r="L40" s="14" t="str">
        <f>L4</f>
        <v>No.</v>
      </c>
      <c r="M40" s="14" t="str">
        <f>M4</f>
        <v>AEP</v>
      </c>
      <c r="N40" s="14" t="str">
        <f>N4</f>
        <v>TSI</v>
      </c>
    </row>
    <row r="42" spans="1:14" x14ac:dyDescent="0.2">
      <c r="A42" s="7" t="str">
        <f t="shared" ref="A42:N42" si="3">A6</f>
        <v>Total Nacional</v>
      </c>
      <c r="B42" s="13">
        <f t="shared" si="3"/>
        <v>2368797.4720803881</v>
      </c>
      <c r="C42" s="12">
        <f t="shared" si="3"/>
        <v>7.5012967992460631</v>
      </c>
      <c r="D42" s="13">
        <f t="shared" si="3"/>
        <v>2246940.5478480123</v>
      </c>
      <c r="E42" s="12">
        <f t="shared" si="3"/>
        <v>7.4055650820276897</v>
      </c>
      <c r="F42" s="13">
        <f t="shared" si="3"/>
        <v>121856.92423239638</v>
      </c>
      <c r="G42" s="12">
        <f t="shared" si="3"/>
        <v>9.1582846508420523</v>
      </c>
      <c r="H42" s="12">
        <f t="shared" si="3"/>
        <v>5.1442525445358553</v>
      </c>
      <c r="I42" s="13">
        <f t="shared" si="3"/>
        <v>225384.70121915574</v>
      </c>
      <c r="J42" s="12">
        <f t="shared" si="3"/>
        <v>7.2301268351149588</v>
      </c>
      <c r="K42" s="12">
        <f t="shared" si="3"/>
        <v>10.030737192179648</v>
      </c>
      <c r="L42" s="13">
        <f t="shared" si="3"/>
        <v>1081799.0095971783</v>
      </c>
      <c r="M42" s="12">
        <f t="shared" si="3"/>
        <v>6.681374874571766</v>
      </c>
      <c r="N42" s="12">
        <f t="shared" si="3"/>
        <v>48.145422033229224</v>
      </c>
    </row>
    <row r="43" spans="1:14" x14ac:dyDescent="0.2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 x14ac:dyDescent="0.2">
      <c r="A44" s="7" t="s">
        <v>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 x14ac:dyDescent="0.2">
      <c r="A45" s="5" t="str">
        <f>'C01'!A45</f>
        <v>Agricultura, ganaderia, silvicultura y pesca</v>
      </c>
      <c r="B45" s="4">
        <f>[1]ProEmp!M28</f>
        <v>931309.67394610913</v>
      </c>
      <c r="C45" s="3">
        <f>[1]ProEmp!N28</f>
        <v>5.3496656730335159</v>
      </c>
      <c r="D45" s="4">
        <f>[1]ProEmp!O28</f>
        <v>920713.28529266629</v>
      </c>
      <c r="E45" s="3">
        <f>[1]ProEmp!P28</f>
        <v>5.3371020215842062</v>
      </c>
      <c r="F45" s="4">
        <f>[1]ProEmp!Q28</f>
        <v>10596.388653443229</v>
      </c>
      <c r="G45" s="3">
        <f>[1]ProEmp!R28</f>
        <v>6.377963498726924</v>
      </c>
      <c r="H45" s="3">
        <f t="shared" ref="H45" si="4">F45/B45*100</f>
        <v>1.1377943287697876</v>
      </c>
      <c r="I45" s="4">
        <f>[1]ProEmp!S28</f>
        <v>106851.65964962823</v>
      </c>
      <c r="J45" s="3">
        <f>[1]ProEmp!T28</f>
        <v>5.8941886494609763</v>
      </c>
      <c r="K45" s="3">
        <f t="shared" ref="K45" si="5">IF(ISNUMBER(I45/D45*100),I45/D45*100,0)</f>
        <v>11.605313115001202</v>
      </c>
      <c r="L45" s="4">
        <f>[1]ProEmp!U28</f>
        <v>434189.8195558688</v>
      </c>
      <c r="M45" s="3">
        <f>[1]ProEmp!V28</f>
        <v>4.9453161479675121</v>
      </c>
      <c r="N45" s="3">
        <f t="shared" ref="N45" si="6">IF(ISNUMBER(L45/D45*100),L45/D45*100,0)</f>
        <v>47.157983542928164</v>
      </c>
    </row>
    <row r="46" spans="1:14" x14ac:dyDescent="0.2">
      <c r="A46" s="5" t="str">
        <f>'C01'!A46</f>
        <v>Explotacion de minas y canteras</v>
      </c>
      <c r="B46" s="4">
        <f>[1]ProEmp!M29</f>
        <v>8107.7416948900245</v>
      </c>
      <c r="C46" s="3">
        <f>[1]ProEmp!N29</f>
        <v>6.4884556281613683</v>
      </c>
      <c r="D46" s="4">
        <f>[1]ProEmp!O29</f>
        <v>7579.2508752681515</v>
      </c>
      <c r="E46" s="3">
        <f>[1]ProEmp!P29</f>
        <v>6.2725168196981302</v>
      </c>
      <c r="F46" s="4">
        <f>[1]ProEmp!Q29</f>
        <v>528.49081962187358</v>
      </c>
      <c r="G46" s="3">
        <f>[1]ProEmp!R29</f>
        <v>12</v>
      </c>
      <c r="H46" s="3">
        <f t="shared" ref="H46:H66" si="7">F46/B46*100</f>
        <v>6.518348012430633</v>
      </c>
      <c r="I46" s="4">
        <f>[1]ProEmp!S29</f>
        <v>433.2216419300849</v>
      </c>
      <c r="J46" s="3">
        <f>[1]ProEmp!T29</f>
        <v>2</v>
      </c>
      <c r="K46" s="3">
        <f t="shared" ref="K46:K66" si="8">IF(ISNUMBER(I46/D46*100),I46/D46*100,0)</f>
        <v>5.715889987805129</v>
      </c>
      <c r="L46" s="4">
        <f>[1]ProEmp!U29</f>
        <v>3825.9916672138747</v>
      </c>
      <c r="M46" s="3">
        <f>[1]ProEmp!V29</f>
        <v>6.3019451101513644</v>
      </c>
      <c r="N46" s="3">
        <f t="shared" ref="N46:N66" si="9">IF(ISNUMBER(L46/D46*100),L46/D46*100,0)</f>
        <v>50.479812981233621</v>
      </c>
    </row>
    <row r="47" spans="1:14" x14ac:dyDescent="0.2">
      <c r="A47" s="5" t="str">
        <f>'C01'!A47</f>
        <v>Industria manufacturera</v>
      </c>
      <c r="B47" s="4">
        <f>[1]ProEmp!M30</f>
        <v>279511.1856514627</v>
      </c>
      <c r="C47" s="3">
        <f>[1]ProEmp!N30</f>
        <v>8.4374850964498851</v>
      </c>
      <c r="D47" s="4">
        <f>[1]ProEmp!O30</f>
        <v>268049.68388051854</v>
      </c>
      <c r="E47" s="3">
        <f>[1]ProEmp!P30</f>
        <v>8.4205647656249685</v>
      </c>
      <c r="F47" s="4">
        <f>[1]ProEmp!Q30</f>
        <v>11461.501770944593</v>
      </c>
      <c r="G47" s="3">
        <f>[1]ProEmp!R30</f>
        <v>8.8196027628019529</v>
      </c>
      <c r="H47" s="3">
        <f t="shared" si="7"/>
        <v>4.1005520921214744</v>
      </c>
      <c r="I47" s="4">
        <f>[1]ProEmp!S30</f>
        <v>16253.561075631329</v>
      </c>
      <c r="J47" s="3">
        <f>[1]ProEmp!T30</f>
        <v>7.5327450268734406</v>
      </c>
      <c r="K47" s="3">
        <f t="shared" si="8"/>
        <v>6.0636374721024673</v>
      </c>
      <c r="L47" s="4">
        <f>[1]ProEmp!U30</f>
        <v>158112.55974851066</v>
      </c>
      <c r="M47" s="3">
        <f>[1]ProEmp!V30</f>
        <v>8.2738977101887379</v>
      </c>
      <c r="N47" s="3">
        <f t="shared" si="9"/>
        <v>58.986288459488854</v>
      </c>
    </row>
    <row r="48" spans="1:14" x14ac:dyDescent="0.2">
      <c r="A48" s="5" t="str">
        <f>'C01'!A48</f>
        <v>Suministro de electricidad, gas, vapor y aire acondicionado</v>
      </c>
      <c r="B48" s="4">
        <f>[1]ProEmp!M31</f>
        <v>10167.237383453987</v>
      </c>
      <c r="C48" s="3">
        <f>[1]ProEmp!N31</f>
        <v>10.894470777058299</v>
      </c>
      <c r="D48" s="4">
        <f>[1]ProEmp!O31</f>
        <v>9151.4874420340857</v>
      </c>
      <c r="E48" s="3">
        <f>[1]ProEmp!P31</f>
        <v>11.332387616646999</v>
      </c>
      <c r="F48" s="4">
        <f>[1]ProEmp!Q31</f>
        <v>1015.7499414199017</v>
      </c>
      <c r="G48" s="3">
        <f>[1]ProEmp!R31</f>
        <v>7.0702108887908182</v>
      </c>
      <c r="H48" s="3">
        <f t="shared" si="7"/>
        <v>9.9904222072449915</v>
      </c>
      <c r="I48" s="4">
        <f>[1]ProEmp!S31</f>
        <v>0</v>
      </c>
      <c r="J48" s="3">
        <f>[1]ProEmp!T31</f>
        <v>0</v>
      </c>
      <c r="K48" s="3">
        <f t="shared" si="8"/>
        <v>0</v>
      </c>
      <c r="L48" s="4">
        <f>[1]ProEmp!U31</f>
        <v>3418.7040231431019</v>
      </c>
      <c r="M48" s="3">
        <f>[1]ProEmp!V31</f>
        <v>9.4683957918357731</v>
      </c>
      <c r="N48" s="3">
        <f t="shared" si="9"/>
        <v>37.356812701730945</v>
      </c>
    </row>
    <row r="49" spans="1:14" x14ac:dyDescent="0.2">
      <c r="A49" s="5" t="str">
        <f>'C01'!A49</f>
        <v>Suministro de agua, evacuacion de aguas residuales, gestion de desechos y descontaminacion</v>
      </c>
      <c r="B49" s="4">
        <f>[1]ProEmp!M32</f>
        <v>15565.529269441708</v>
      </c>
      <c r="C49" s="3">
        <f>[1]ProEmp!N32</f>
        <v>6.995154042177413</v>
      </c>
      <c r="D49" s="4">
        <f>[1]ProEmp!O32</f>
        <v>14926.149138392397</v>
      </c>
      <c r="E49" s="3">
        <f>[1]ProEmp!P32</f>
        <v>6.8878560617348148</v>
      </c>
      <c r="F49" s="4">
        <f>[1]ProEmp!Q32</f>
        <v>639.38013104931201</v>
      </c>
      <c r="G49" s="3">
        <f>[1]ProEmp!R32</f>
        <v>9.0980856114061126</v>
      </c>
      <c r="H49" s="3">
        <f t="shared" si="7"/>
        <v>4.1076671405227767</v>
      </c>
      <c r="I49" s="4">
        <f>[1]ProEmp!S32</f>
        <v>1105.7345891557095</v>
      </c>
      <c r="J49" s="3">
        <f>[1]ProEmp!T32</f>
        <v>8.1154913258317727</v>
      </c>
      <c r="K49" s="3">
        <f t="shared" si="8"/>
        <v>7.4080365866878992</v>
      </c>
      <c r="L49" s="4">
        <f>[1]ProEmp!U32</f>
        <v>8496.5690214628194</v>
      </c>
      <c r="M49" s="3">
        <f>[1]ProEmp!V32</f>
        <v>6.5978491469329859</v>
      </c>
      <c r="N49" s="3">
        <f t="shared" si="9"/>
        <v>56.924052832946117</v>
      </c>
    </row>
    <row r="50" spans="1:14" x14ac:dyDescent="0.2">
      <c r="A50" s="5" t="str">
        <f>'C01'!A50</f>
        <v>Construccion</v>
      </c>
      <c r="B50" s="4">
        <f>[1]ProEmp!M33</f>
        <v>208385.1944241561</v>
      </c>
      <c r="C50" s="3">
        <f>[1]ProEmp!N33</f>
        <v>6.6073674842852963</v>
      </c>
      <c r="D50" s="4">
        <f>[1]ProEmp!O33</f>
        <v>191780.31694206398</v>
      </c>
      <c r="E50" s="3">
        <f>[1]ProEmp!P33</f>
        <v>6.5701381684774205</v>
      </c>
      <c r="F50" s="4">
        <f>[1]ProEmp!Q33</f>
        <v>16604.877482092161</v>
      </c>
      <c r="G50" s="3">
        <f>[1]ProEmp!R33</f>
        <v>7.0473398605896547</v>
      </c>
      <c r="H50" s="3">
        <f t="shared" si="7"/>
        <v>7.9683576023610803</v>
      </c>
      <c r="I50" s="4">
        <f>[1]ProEmp!S33</f>
        <v>24289.273320100197</v>
      </c>
      <c r="J50" s="3">
        <f>[1]ProEmp!T33</f>
        <v>6.7690501703826413</v>
      </c>
      <c r="K50" s="3">
        <f t="shared" si="8"/>
        <v>12.665154436801709</v>
      </c>
      <c r="L50" s="4">
        <f>[1]ProEmp!U33</f>
        <v>115206.11617697614</v>
      </c>
      <c r="M50" s="3">
        <f>[1]ProEmp!V33</f>
        <v>6.001750273874201</v>
      </c>
      <c r="N50" s="3">
        <f t="shared" si="9"/>
        <v>60.071918752631646</v>
      </c>
    </row>
    <row r="51" spans="1:14" x14ac:dyDescent="0.2">
      <c r="A51" s="5" t="str">
        <f>'C01'!A51</f>
        <v>Comercio al por mayor y al por menor, reparacion de vehiculos automotores y motocicletas</v>
      </c>
      <c r="B51" s="4">
        <f>[1]ProEmp!M34</f>
        <v>372026.05428695749</v>
      </c>
      <c r="C51" s="3">
        <f>[1]ProEmp!N34</f>
        <v>8.2746182256239535</v>
      </c>
      <c r="D51" s="4">
        <f>[1]ProEmp!O34</f>
        <v>353122.46507294092</v>
      </c>
      <c r="E51" s="3">
        <f>[1]ProEmp!P34</f>
        <v>8.2060084121875203</v>
      </c>
      <c r="F51" s="4">
        <f>[1]ProEmp!Q34</f>
        <v>18903.589214016636</v>
      </c>
      <c r="G51" s="3">
        <f>[1]ProEmp!R34</f>
        <v>9.5237963973725197</v>
      </c>
      <c r="H51" s="3">
        <f t="shared" si="7"/>
        <v>5.0812541208298274</v>
      </c>
      <c r="I51" s="4">
        <f>[1]ProEmp!S34</f>
        <v>24066.366760829093</v>
      </c>
      <c r="J51" s="3">
        <f>[1]ProEmp!T34</f>
        <v>7.8624754410964224</v>
      </c>
      <c r="K51" s="3">
        <f t="shared" si="8"/>
        <v>6.8153032279772816</v>
      </c>
      <c r="L51" s="4">
        <f>[1]ProEmp!U34</f>
        <v>167607.42937821502</v>
      </c>
      <c r="M51" s="3">
        <f>[1]ProEmp!V34</f>
        <v>7.51636691308381</v>
      </c>
      <c r="N51" s="3">
        <f t="shared" si="9"/>
        <v>47.464391523092154</v>
      </c>
    </row>
    <row r="52" spans="1:14" x14ac:dyDescent="0.2">
      <c r="A52" s="5" t="str">
        <f>'C01'!A52</f>
        <v>Transporte y almacenamiento</v>
      </c>
      <c r="B52" s="4">
        <f>[1]ProEmp!M35</f>
        <v>104165.43756900224</v>
      </c>
      <c r="C52" s="3">
        <f>[1]ProEmp!N35</f>
        <v>7.5871117654687978</v>
      </c>
      <c r="D52" s="4">
        <f>[1]ProEmp!O35</f>
        <v>100152.62129646263</v>
      </c>
      <c r="E52" s="3">
        <f>[1]ProEmp!P35</f>
        <v>7.5501345412348506</v>
      </c>
      <c r="F52" s="4">
        <f>[1]ProEmp!Q35</f>
        <v>4012.8162725396264</v>
      </c>
      <c r="G52" s="3">
        <f>[1]ProEmp!R35</f>
        <v>8.4842077368252955</v>
      </c>
      <c r="H52" s="3">
        <f t="shared" si="7"/>
        <v>3.8523490768052686</v>
      </c>
      <c r="I52" s="4">
        <f>[1]ProEmp!S35</f>
        <v>9228.7794671196843</v>
      </c>
      <c r="J52" s="3">
        <f>[1]ProEmp!T35</f>
        <v>6.9073640371198737</v>
      </c>
      <c r="K52" s="3">
        <f t="shared" si="8"/>
        <v>9.2147158483266214</v>
      </c>
      <c r="L52" s="4">
        <f>[1]ProEmp!U35</f>
        <v>47070.581721433235</v>
      </c>
      <c r="M52" s="3">
        <f>[1]ProEmp!V35</f>
        <v>7.4955121980028618</v>
      </c>
      <c r="N52" s="3">
        <f t="shared" si="9"/>
        <v>46.998851465004797</v>
      </c>
    </row>
    <row r="53" spans="1:14" x14ac:dyDescent="0.2">
      <c r="A53" s="5" t="str">
        <f>'C01'!A53</f>
        <v>Actividades de alojamiento y de servicios de comida</v>
      </c>
      <c r="B53" s="4">
        <f>[1]ProEmp!M36</f>
        <v>39123.064634754868</v>
      </c>
      <c r="C53" s="3">
        <f>[1]ProEmp!N36</f>
        <v>8.3047844690715831</v>
      </c>
      <c r="D53" s="4">
        <f>[1]ProEmp!O36</f>
        <v>36474.545404502518</v>
      </c>
      <c r="E53" s="3">
        <f>[1]ProEmp!P36</f>
        <v>8.0822954107768563</v>
      </c>
      <c r="F53" s="4">
        <f>[1]ProEmp!Q36</f>
        <v>2648.5192302523337</v>
      </c>
      <c r="G53" s="3">
        <f>[1]ProEmp!R36</f>
        <v>11.183882084246086</v>
      </c>
      <c r="H53" s="3">
        <f t="shared" si="7"/>
        <v>6.769713096298517</v>
      </c>
      <c r="I53" s="4">
        <f>[1]ProEmp!S36</f>
        <v>6026.4704204258669</v>
      </c>
      <c r="J53" s="3">
        <f>[1]ProEmp!T36</f>
        <v>7.6006890220578542</v>
      </c>
      <c r="K53" s="3">
        <f t="shared" si="8"/>
        <v>16.522400357817599</v>
      </c>
      <c r="L53" s="4">
        <f>[1]ProEmp!U36</f>
        <v>13751.824411653766</v>
      </c>
      <c r="M53" s="3">
        <f>[1]ProEmp!V36</f>
        <v>8.0388261809586741</v>
      </c>
      <c r="N53" s="3">
        <f t="shared" si="9"/>
        <v>37.702524484256358</v>
      </c>
    </row>
    <row r="54" spans="1:14" x14ac:dyDescent="0.2">
      <c r="A54" s="5" t="str">
        <f>'C01'!A54</f>
        <v>Informacion y comunicaciones</v>
      </c>
      <c r="B54" s="4">
        <f>[1]ProEmp!M37</f>
        <v>23657.252020158539</v>
      </c>
      <c r="C54" s="3">
        <f>[1]ProEmp!N37</f>
        <v>12.084386287643214</v>
      </c>
      <c r="D54" s="4">
        <f>[1]ProEmp!O37</f>
        <v>23657.252020158539</v>
      </c>
      <c r="E54" s="3">
        <f>[1]ProEmp!P37</f>
        <v>12.084386287643214</v>
      </c>
      <c r="F54" s="4">
        <f>[1]ProEmp!Q37</f>
        <v>0</v>
      </c>
      <c r="G54" s="3">
        <f>[1]ProEmp!R37</f>
        <v>0</v>
      </c>
      <c r="H54" s="3">
        <f t="shared" si="7"/>
        <v>0</v>
      </c>
      <c r="I54" s="4">
        <f>[1]ProEmp!S37</f>
        <v>1072.6017729793969</v>
      </c>
      <c r="J54" s="3">
        <f>[1]ProEmp!T37</f>
        <v>14.019489678479239</v>
      </c>
      <c r="K54" s="3">
        <f t="shared" si="8"/>
        <v>4.533923771304563</v>
      </c>
      <c r="L54" s="4">
        <f>[1]ProEmp!U37</f>
        <v>9818.4617289744729</v>
      </c>
      <c r="M54" s="3">
        <f>[1]ProEmp!V37</f>
        <v>11.325454354165595</v>
      </c>
      <c r="N54" s="3">
        <f t="shared" si="9"/>
        <v>41.502967971969355</v>
      </c>
    </row>
    <row r="55" spans="1:14" x14ac:dyDescent="0.2">
      <c r="A55" s="5" t="str">
        <f>'C01'!A55</f>
        <v>Actividades finacieras y de seguros</v>
      </c>
      <c r="B55" s="4">
        <f>[1]ProEmp!M38</f>
        <v>27998.797228582425</v>
      </c>
      <c r="C55" s="3">
        <f>[1]ProEmp!N38</f>
        <v>12.848280999698584</v>
      </c>
      <c r="D55" s="4">
        <f>[1]ProEmp!O38</f>
        <v>26370.145164540529</v>
      </c>
      <c r="E55" s="3">
        <f>[1]ProEmp!P38</f>
        <v>12.681368791678494</v>
      </c>
      <c r="F55" s="4">
        <f>[1]ProEmp!Q38</f>
        <v>1628.6520640418942</v>
      </c>
      <c r="G55" s="3">
        <f>[1]ProEmp!R38</f>
        <v>15.455696202531644</v>
      </c>
      <c r="H55" s="3">
        <f t="shared" si="7"/>
        <v>5.816864384371816</v>
      </c>
      <c r="I55" s="4">
        <f>[1]ProEmp!S38</f>
        <v>618.47546735768128</v>
      </c>
      <c r="J55" s="3">
        <f>[1]ProEmp!T38</f>
        <v>12</v>
      </c>
      <c r="K55" s="3">
        <f t="shared" si="8"/>
        <v>2.3453623918207867</v>
      </c>
      <c r="L55" s="4">
        <f>[1]ProEmp!U38</f>
        <v>9791.4189851173687</v>
      </c>
      <c r="M55" s="3">
        <f>[1]ProEmp!V38</f>
        <v>10.531303859267835</v>
      </c>
      <c r="N55" s="3">
        <f t="shared" si="9"/>
        <v>37.130698083087225</v>
      </c>
    </row>
    <row r="56" spans="1:14" x14ac:dyDescent="0.2">
      <c r="A56" s="5" t="str">
        <f>'C01'!A56</f>
        <v>Actividades inmobiliarias</v>
      </c>
      <c r="B56" s="4">
        <f>[1]ProEmp!M39</f>
        <v>5660.1881228743914</v>
      </c>
      <c r="C56" s="3">
        <f>[1]ProEmp!N39</f>
        <v>11.855189895082377</v>
      </c>
      <c r="D56" s="4">
        <f>[1]ProEmp!O39</f>
        <v>5413.1997534950187</v>
      </c>
      <c r="E56" s="3">
        <f>[1]ProEmp!P39</f>
        <v>12.174659545815693</v>
      </c>
      <c r="F56" s="4">
        <f>[1]ProEmp!Q39</f>
        <v>246.98836937937116</v>
      </c>
      <c r="G56" s="3">
        <f>[1]ProEmp!R39</f>
        <v>6</v>
      </c>
      <c r="H56" s="3">
        <f t="shared" si="7"/>
        <v>4.3636070748465521</v>
      </c>
      <c r="I56" s="4">
        <f>[1]ProEmp!S39</f>
        <v>0</v>
      </c>
      <c r="J56" s="3">
        <f>[1]ProEmp!T39</f>
        <v>0</v>
      </c>
      <c r="K56" s="3">
        <f t="shared" si="8"/>
        <v>0</v>
      </c>
      <c r="L56" s="4">
        <f>[1]ProEmp!U39</f>
        <v>3878.9869640012685</v>
      </c>
      <c r="M56" s="3">
        <f>[1]ProEmp!V39</f>
        <v>10.66743394703605</v>
      </c>
      <c r="N56" s="3">
        <f t="shared" si="9"/>
        <v>71.657931364842213</v>
      </c>
    </row>
    <row r="57" spans="1:14" x14ac:dyDescent="0.2">
      <c r="A57" s="5" t="str">
        <f>'C01'!A57</f>
        <v>Actividades profesionales, cientificas y tecnicas</v>
      </c>
      <c r="B57" s="4">
        <f>[1]ProEmp!M40</f>
        <v>21807.753949776637</v>
      </c>
      <c r="C57" s="3">
        <f>[1]ProEmp!N40</f>
        <v>14.4299719396087</v>
      </c>
      <c r="D57" s="4">
        <f>[1]ProEmp!O40</f>
        <v>20005.300730849056</v>
      </c>
      <c r="E57" s="3">
        <f>[1]ProEmp!P40</f>
        <v>14.593103182125695</v>
      </c>
      <c r="F57" s="4">
        <f>[1]ProEmp!Q40</f>
        <v>1802.4532189275717</v>
      </c>
      <c r="G57" s="3">
        <f>[1]ProEmp!R40</f>
        <v>12.385556516686499</v>
      </c>
      <c r="H57" s="3">
        <f t="shared" si="7"/>
        <v>8.2651942198111286</v>
      </c>
      <c r="I57" s="4">
        <f>[1]ProEmp!S40</f>
        <v>3772.4659797184904</v>
      </c>
      <c r="J57" s="3">
        <f>[1]ProEmp!T40</f>
        <v>14.104884723736493</v>
      </c>
      <c r="K57" s="3">
        <f t="shared" si="8"/>
        <v>18.85733201651491</v>
      </c>
      <c r="L57" s="4">
        <f>[1]ProEmp!U40</f>
        <v>3122.016875720059</v>
      </c>
      <c r="M57" s="3">
        <f>[1]ProEmp!V40</f>
        <v>12.910405697999687</v>
      </c>
      <c r="N57" s="3">
        <f t="shared" si="9"/>
        <v>15.605948232039177</v>
      </c>
    </row>
    <row r="58" spans="1:14" x14ac:dyDescent="0.2">
      <c r="A58" s="5" t="str">
        <f>'C01'!A58</f>
        <v>Actividades de servicios administrativos y de apoyo</v>
      </c>
      <c r="B58" s="4">
        <f>[1]ProEmp!M41</f>
        <v>50181.956309187139</v>
      </c>
      <c r="C58" s="3">
        <f>[1]ProEmp!N41</f>
        <v>7.384050270275905</v>
      </c>
      <c r="D58" s="4">
        <f>[1]ProEmp!O41</f>
        <v>46852.017649686619</v>
      </c>
      <c r="E58" s="3">
        <f>[1]ProEmp!P41</f>
        <v>7.3763412353042321</v>
      </c>
      <c r="F58" s="4">
        <f>[1]ProEmp!Q41</f>
        <v>3329.9386595005453</v>
      </c>
      <c r="G58" s="3">
        <f>[1]ProEmp!R41</f>
        <v>7.4840121247742877</v>
      </c>
      <c r="H58" s="3">
        <f t="shared" si="7"/>
        <v>6.6357290636174575</v>
      </c>
      <c r="I58" s="4">
        <f>[1]ProEmp!S41</f>
        <v>1157.5148904186062</v>
      </c>
      <c r="J58" s="3">
        <f>[1]ProEmp!T41</f>
        <v>6.5176630333230845</v>
      </c>
      <c r="K58" s="3">
        <f t="shared" si="8"/>
        <v>2.4705763988081921</v>
      </c>
      <c r="L58" s="4">
        <f>[1]ProEmp!U41</f>
        <v>31098.547132136173</v>
      </c>
      <c r="M58" s="3">
        <f>[1]ProEmp!V41</f>
        <v>6.6104330176822499</v>
      </c>
      <c r="N58" s="3">
        <f t="shared" si="9"/>
        <v>66.376110767866109</v>
      </c>
    </row>
    <row r="59" spans="1:14" x14ac:dyDescent="0.2">
      <c r="A59" s="5" t="str">
        <f>'C01'!A59</f>
        <v>Aministracion publica y defensa, planes de seguridad social de afiliacion obligatoria</v>
      </c>
      <c r="B59" s="4">
        <f>[1]ProEmp!M42</f>
        <v>61107.599623469614</v>
      </c>
      <c r="C59" s="3">
        <f>[1]ProEmp!N42</f>
        <v>10.86644549945183</v>
      </c>
      <c r="D59" s="4">
        <f>[1]ProEmp!O42</f>
        <v>58870.304598227522</v>
      </c>
      <c r="E59" s="3">
        <f>[1]ProEmp!P42</f>
        <v>10.789981887165593</v>
      </c>
      <c r="F59" s="4">
        <f>[1]ProEmp!Q42</f>
        <v>2237.2950252420933</v>
      </c>
      <c r="G59" s="3">
        <f>[1]ProEmp!R42</f>
        <v>12.824644961621718</v>
      </c>
      <c r="H59" s="3">
        <f t="shared" si="7"/>
        <v>3.6612386004813953</v>
      </c>
      <c r="I59" s="4">
        <f>[1]ProEmp!S42</f>
        <v>4044.3957599050359</v>
      </c>
      <c r="J59" s="3">
        <f>[1]ProEmp!T42</f>
        <v>8.7510149375267456</v>
      </c>
      <c r="K59" s="3">
        <f t="shared" si="8"/>
        <v>6.8700099099314071</v>
      </c>
      <c r="L59" s="4">
        <f>[1]ProEmp!U42</f>
        <v>21229.826524341566</v>
      </c>
      <c r="M59" s="3">
        <f>[1]ProEmp!V42</f>
        <v>9.2373768882089884</v>
      </c>
      <c r="N59" s="3">
        <f t="shared" si="9"/>
        <v>36.06202935287812</v>
      </c>
    </row>
    <row r="60" spans="1:14" x14ac:dyDescent="0.2">
      <c r="A60" s="5" t="str">
        <f>'C01'!A60</f>
        <v>Enseñanza</v>
      </c>
      <c r="B60" s="4">
        <f>[1]ProEmp!M43</f>
        <v>51690.704457795735</v>
      </c>
      <c r="C60" s="3">
        <f>[1]ProEmp!N43</f>
        <v>13.998522416907184</v>
      </c>
      <c r="D60" s="4">
        <f>[1]ProEmp!O43</f>
        <v>51048.585790175195</v>
      </c>
      <c r="E60" s="3">
        <f>[1]ProEmp!P43</f>
        <v>14.024126366649018</v>
      </c>
      <c r="F60" s="4">
        <f>[1]ProEmp!Q43</f>
        <v>642.11866762053853</v>
      </c>
      <c r="G60" s="3">
        <f>[1]ProEmp!R43</f>
        <v>12</v>
      </c>
      <c r="H60" s="3">
        <f t="shared" si="7"/>
        <v>1.2422323788309242</v>
      </c>
      <c r="I60" s="4">
        <f>[1]ProEmp!S43</f>
        <v>8317.1616338672629</v>
      </c>
      <c r="J60" s="3">
        <f>[1]ProEmp!T43</f>
        <v>13.726056303956248</v>
      </c>
      <c r="K60" s="3">
        <f t="shared" si="8"/>
        <v>16.292638679655614</v>
      </c>
      <c r="L60" s="4">
        <f>[1]ProEmp!U43</f>
        <v>8903.3249746878937</v>
      </c>
      <c r="M60" s="3">
        <f>[1]ProEmp!V43</f>
        <v>10.111153550469403</v>
      </c>
      <c r="N60" s="3">
        <f t="shared" si="9"/>
        <v>17.440884672659092</v>
      </c>
    </row>
    <row r="61" spans="1:14" x14ac:dyDescent="0.2">
      <c r="A61" s="5" t="str">
        <f>'C01'!A61</f>
        <v>Actividades de atencion de la salud humana y de asistencia social</v>
      </c>
      <c r="B61" s="4">
        <f>[1]ProEmp!M44</f>
        <v>22305.700884028411</v>
      </c>
      <c r="C61" s="3">
        <f>[1]ProEmp!N44</f>
        <v>11.124941865712751</v>
      </c>
      <c r="D61" s="4">
        <f>[1]ProEmp!O44</f>
        <v>22099.542394909186</v>
      </c>
      <c r="E61" s="3">
        <f>[1]ProEmp!P44</f>
        <v>11.116594729939242</v>
      </c>
      <c r="F61" s="4">
        <f>[1]ProEmp!Q44</f>
        <v>206.15848911922711</v>
      </c>
      <c r="G61" s="3">
        <f>[1]ProEmp!R44</f>
        <v>12</v>
      </c>
      <c r="H61" s="3">
        <f t="shared" si="7"/>
        <v>0.92424125200586338</v>
      </c>
      <c r="I61" s="4">
        <f>[1]ProEmp!S44</f>
        <v>2022.3417240557706</v>
      </c>
      <c r="J61" s="3">
        <f>[1]ProEmp!T44</f>
        <v>11.503952470754426</v>
      </c>
      <c r="K61" s="3">
        <f t="shared" si="8"/>
        <v>9.1510570124820045</v>
      </c>
      <c r="L61" s="4">
        <f>[1]ProEmp!U44</f>
        <v>9103.7765032046336</v>
      </c>
      <c r="M61" s="3">
        <f>[1]ProEmp!V44</f>
        <v>8.2750545812843246</v>
      </c>
      <c r="N61" s="3">
        <f t="shared" si="9"/>
        <v>41.194411814163921</v>
      </c>
    </row>
    <row r="62" spans="1:14" x14ac:dyDescent="0.2">
      <c r="A62" s="5" t="str">
        <f>'C01'!A62</f>
        <v>Actividades artisticas, de entretenimiento y recreativas</v>
      </c>
      <c r="B62" s="4">
        <f>[1]ProEmp!M45</f>
        <v>16927.007933849654</v>
      </c>
      <c r="C62" s="3">
        <f>[1]ProEmp!N45</f>
        <v>9.6381127204740853</v>
      </c>
      <c r="D62" s="4">
        <f>[1]ProEmp!O45</f>
        <v>16027.431833813171</v>
      </c>
      <c r="E62" s="3">
        <f>[1]ProEmp!P45</f>
        <v>9.4143248343331294</v>
      </c>
      <c r="F62" s="4">
        <f>[1]ProEmp!Q45</f>
        <v>899.57610003648233</v>
      </c>
      <c r="G62" s="3">
        <f>[1]ProEmp!R45</f>
        <v>13.625262990709052</v>
      </c>
      <c r="H62" s="3">
        <f t="shared" si="7"/>
        <v>5.3144424788598457</v>
      </c>
      <c r="I62" s="4">
        <f>[1]ProEmp!S45</f>
        <v>2851.7157536998548</v>
      </c>
      <c r="J62" s="3">
        <f>[1]ProEmp!T45</f>
        <v>10.167943380540938</v>
      </c>
      <c r="K62" s="3">
        <f t="shared" si="8"/>
        <v>17.792718030368238</v>
      </c>
      <c r="L62" s="4">
        <f>[1]ProEmp!U45</f>
        <v>2739.7046903660203</v>
      </c>
      <c r="M62" s="3">
        <f>[1]ProEmp!V45</f>
        <v>6.2177796849730953</v>
      </c>
      <c r="N62" s="3">
        <f t="shared" si="9"/>
        <v>17.093847091497519</v>
      </c>
    </row>
    <row r="63" spans="1:14" x14ac:dyDescent="0.2">
      <c r="A63" s="5" t="str">
        <f>'C01'!A63</f>
        <v>Otras actividades de servicios</v>
      </c>
      <c r="B63" s="4">
        <f>[1]ProEmp!M46</f>
        <v>65270.181680951784</v>
      </c>
      <c r="C63" s="3">
        <f>[1]ProEmp!N46</f>
        <v>8.7073645107476185</v>
      </c>
      <c r="D63" s="4">
        <f>[1]ProEmp!O46</f>
        <v>62613.450242946848</v>
      </c>
      <c r="E63" s="3">
        <f>[1]ProEmp!P46</f>
        <v>8.6741369135881463</v>
      </c>
      <c r="F63" s="4">
        <f>[1]ProEmp!Q46</f>
        <v>2656.7314380049629</v>
      </c>
      <c r="G63" s="3">
        <f>[1]ProEmp!R46</f>
        <v>9.4464397579695785</v>
      </c>
      <c r="H63" s="3">
        <f t="shared" si="7"/>
        <v>4.0703601086808279</v>
      </c>
      <c r="I63" s="4">
        <f>[1]ProEmp!S46</f>
        <v>12558.639037725381</v>
      </c>
      <c r="J63" s="3">
        <f>[1]ProEmp!T46</f>
        <v>7.4175355679781578</v>
      </c>
      <c r="K63" s="3">
        <f t="shared" si="8"/>
        <v>20.057414164203578</v>
      </c>
      <c r="L63" s="4">
        <f>[1]ProEmp!U46</f>
        <v>25692.563993955966</v>
      </c>
      <c r="M63" s="3">
        <f>[1]ProEmp!V46</f>
        <v>8.091205931413425</v>
      </c>
      <c r="N63" s="3">
        <f t="shared" si="9"/>
        <v>41.033618007418667</v>
      </c>
    </row>
    <row r="64" spans="1:14" x14ac:dyDescent="0.2">
      <c r="A64" s="5" t="str">
        <f>'C01'!A64</f>
        <v>Actividades de los hogares como empleadores y actividades no diferenciadas de los hogares como productores de bienes y s</v>
      </c>
      <c r="B64" s="4">
        <f>[1]ProEmp!M47</f>
        <v>8263.9228977272742</v>
      </c>
      <c r="C64" s="3">
        <f>[1]ProEmp!N47</f>
        <v>6.2465185788406368</v>
      </c>
      <c r="D64" s="4">
        <f>[1]ProEmp!O47</f>
        <v>7982.8222650484731</v>
      </c>
      <c r="E64" s="3">
        <f>[1]ProEmp!P47</f>
        <v>6.2169297366589342</v>
      </c>
      <c r="F64" s="4">
        <f>[1]ProEmp!Q47</f>
        <v>281.10063267880111</v>
      </c>
      <c r="G64" s="3">
        <f>[1]ProEmp!R47</f>
        <v>7</v>
      </c>
      <c r="H64" s="3">
        <f t="shared" si="7"/>
        <v>3.4015398758876221</v>
      </c>
      <c r="I64" s="4">
        <f>[1]ProEmp!S47</f>
        <v>281.10063267880111</v>
      </c>
      <c r="J64" s="3">
        <f>[1]ProEmp!T47</f>
        <v>0</v>
      </c>
      <c r="K64" s="3">
        <f t="shared" si="8"/>
        <v>3.5213189439223247</v>
      </c>
      <c r="L64" s="4">
        <f>[1]ProEmp!U47</f>
        <v>4178.5842547781021</v>
      </c>
      <c r="M64" s="3">
        <f>[1]ProEmp!V47</f>
        <v>5.928315208773844</v>
      </c>
      <c r="N64" s="3">
        <f t="shared" si="9"/>
        <v>52.344698604569629</v>
      </c>
    </row>
    <row r="65" spans="1:15" x14ac:dyDescent="0.2">
      <c r="A65" s="5" t="str">
        <f>'C01'!A65</f>
        <v>Actividades de organizaciones y organos extraterritoriales</v>
      </c>
      <c r="B65" s="4">
        <f>[1]ProEmp!M48</f>
        <v>1873.0897997232855</v>
      </c>
      <c r="C65" s="3">
        <f>[1]ProEmp!N48</f>
        <v>10.679219296114766</v>
      </c>
      <c r="D65" s="4">
        <f>[1]ProEmp!O48</f>
        <v>1873.0897997232855</v>
      </c>
      <c r="E65" s="3">
        <f>[1]ProEmp!P48</f>
        <v>10.679219296114766</v>
      </c>
      <c r="F65" s="4">
        <f>[1]ProEmp!Q48</f>
        <v>0</v>
      </c>
      <c r="G65" s="3">
        <f>[1]ProEmp!R48</f>
        <v>0</v>
      </c>
      <c r="H65" s="3">
        <f t="shared" si="7"/>
        <v>0</v>
      </c>
      <c r="I65" s="4">
        <f>[1]ProEmp!S48</f>
        <v>0</v>
      </c>
      <c r="J65" s="3">
        <f>[1]ProEmp!T48</f>
        <v>0</v>
      </c>
      <c r="K65" s="3">
        <f t="shared" si="8"/>
        <v>0</v>
      </c>
      <c r="L65" s="4">
        <f>[1]ProEmp!U48</f>
        <v>562.20126535760221</v>
      </c>
      <c r="M65" s="3">
        <f>[1]ProEmp!V48</f>
        <v>1</v>
      </c>
      <c r="N65" s="3">
        <f t="shared" si="9"/>
        <v>30.014645610726038</v>
      </c>
    </row>
    <row r="66" spans="1:15" x14ac:dyDescent="0.2">
      <c r="A66" s="5" t="str">
        <f>'C01'!A66</f>
        <v>Rama de actividad NO especificadas</v>
      </c>
      <c r="B66" s="4">
        <f>[1]ProEmp!M49</f>
        <v>1930.2100729451827</v>
      </c>
      <c r="C66" s="3">
        <f>[1]ProEmp!N49</f>
        <v>9.5250269656005706</v>
      </c>
      <c r="D66" s="4">
        <f>[1]ProEmp!O49</f>
        <v>1930.2100729451827</v>
      </c>
      <c r="E66" s="3">
        <f>[1]ProEmp!P49</f>
        <v>9.5250269656005706</v>
      </c>
      <c r="F66" s="4">
        <f>[1]ProEmp!Q49</f>
        <v>0</v>
      </c>
      <c r="G66" s="3">
        <f>[1]ProEmp!R49</f>
        <v>0</v>
      </c>
      <c r="H66" s="3">
        <f t="shared" si="7"/>
        <v>0</v>
      </c>
      <c r="I66" s="4">
        <f>[1]ProEmp!S49</f>
        <v>433.2216419300849</v>
      </c>
      <c r="J66" s="3">
        <f>[1]ProEmp!T49</f>
        <v>12</v>
      </c>
      <c r="K66" s="3">
        <f t="shared" si="8"/>
        <v>22.444274227056539</v>
      </c>
      <c r="L66" s="4">
        <f>[1]ProEmp!U49</f>
        <v>0</v>
      </c>
      <c r="M66" s="3">
        <f>[1]ProEmp!V49</f>
        <v>0</v>
      </c>
      <c r="N66" s="3">
        <f t="shared" si="9"/>
        <v>0</v>
      </c>
    </row>
    <row r="67" spans="1:15" x14ac:dyDescent="0.2">
      <c r="A67" s="5" t="str">
        <f>'C01'!A67</f>
        <v>Busca trabajo por primera vez</v>
      </c>
      <c r="B67" s="4">
        <f>[1]ProEmp!M50</f>
        <v>39958.594055325062</v>
      </c>
      <c r="C67" s="3">
        <f>[1]ProEmp!N50</f>
        <v>10.073513052707545</v>
      </c>
      <c r="D67" s="4">
        <f>[1]ProEmp!O50</f>
        <v>0</v>
      </c>
      <c r="E67" s="3">
        <f>[1]ProEmp!P50</f>
        <v>0</v>
      </c>
      <c r="F67" s="4">
        <f>[1]ProEmp!Q50</f>
        <v>39958.594055325062</v>
      </c>
      <c r="G67" s="3">
        <f>[1]ProEmp!R50</f>
        <v>10.073513052707545</v>
      </c>
      <c r="H67" s="3">
        <f t="shared" ref="H67:H68" si="10">F67/B67*100</f>
        <v>100</v>
      </c>
      <c r="I67" s="4">
        <f>[1]ProEmp!S50</f>
        <v>0</v>
      </c>
      <c r="J67" s="3">
        <f>[1]ProEmp!T50</f>
        <v>0</v>
      </c>
      <c r="K67" s="3">
        <f t="shared" ref="K67:K68" si="11">IF(ISNUMBER(I67/D67*100),I67/D67*100,0)</f>
        <v>0</v>
      </c>
      <c r="L67" s="4">
        <f>[1]ProEmp!U50</f>
        <v>0</v>
      </c>
      <c r="M67" s="3">
        <f>[1]ProEmp!V50</f>
        <v>0</v>
      </c>
      <c r="N67" s="3">
        <f t="shared" ref="N67:N68" si="12">IF(ISNUMBER(L67/D67*100),L67/D67*100,0)</f>
        <v>0</v>
      </c>
    </row>
    <row r="68" spans="1:15" x14ac:dyDescent="0.2">
      <c r="A68" s="5" t="str">
        <f>'C01'!A68</f>
        <v>NS/NR</v>
      </c>
      <c r="B68" s="4">
        <f>[1]ProEmp!M51</f>
        <v>247.39018694307251</v>
      </c>
      <c r="C68" s="3">
        <f>[1]ProEmp!N51</f>
        <v>12</v>
      </c>
      <c r="D68" s="4">
        <f>[1]ProEmp!O51</f>
        <v>247.39018694307251</v>
      </c>
      <c r="E68" s="3">
        <f>[1]ProEmp!P51</f>
        <v>12</v>
      </c>
      <c r="F68" s="4">
        <f>[1]ProEmp!Q51</f>
        <v>0</v>
      </c>
      <c r="G68" s="3">
        <f>[1]ProEmp!R51</f>
        <v>0</v>
      </c>
      <c r="H68" s="3">
        <f t="shared" si="10"/>
        <v>0</v>
      </c>
      <c r="I68" s="4">
        <f>[1]ProEmp!S51</f>
        <v>0</v>
      </c>
      <c r="J68" s="3">
        <f>[1]ProEmp!T51</f>
        <v>0</v>
      </c>
      <c r="K68" s="3">
        <f t="shared" si="11"/>
        <v>0</v>
      </c>
      <c r="L68" s="4">
        <f>[1]ProEmp!U51</f>
        <v>0</v>
      </c>
      <c r="M68" s="3">
        <f>[1]ProEmp!V51</f>
        <v>0</v>
      </c>
      <c r="N68" s="3">
        <f t="shared" si="12"/>
        <v>0</v>
      </c>
    </row>
    <row r="69" spans="1:15" ht="12.75" x14ac:dyDescent="0.2">
      <c r="A69" s="5"/>
      <c r="B69" s="9"/>
      <c r="C69" s="8"/>
      <c r="D69" s="9"/>
      <c r="E69" s="8"/>
      <c r="F69" s="9"/>
      <c r="G69" s="8"/>
      <c r="H69" s="8"/>
      <c r="I69" s="9"/>
      <c r="J69" s="8"/>
      <c r="K69" s="8"/>
      <c r="L69" s="9"/>
      <c r="M69" s="8"/>
      <c r="N69" s="8"/>
    </row>
    <row r="70" spans="1:15" x14ac:dyDescent="0.2">
      <c r="A70" s="7" t="s">
        <v>4</v>
      </c>
      <c r="O70" s="88"/>
    </row>
    <row r="71" spans="1:15" x14ac:dyDescent="0.2">
      <c r="A71" s="5" t="str">
        <f>'C01'!A71</f>
        <v>Directores y gerentes</v>
      </c>
      <c r="B71" s="4">
        <f>[1]ProEmp!M53</f>
        <v>58984.178842885362</v>
      </c>
      <c r="C71" s="3">
        <f>[1]ProEmp!N53</f>
        <v>13.081764397934432</v>
      </c>
      <c r="D71" s="4">
        <f>[1]ProEmp!O53</f>
        <v>54335.331766902964</v>
      </c>
      <c r="E71" s="3">
        <f>[1]ProEmp!P53</f>
        <v>12.982026373211633</v>
      </c>
      <c r="F71" s="4">
        <f>[1]ProEmp!Q53</f>
        <v>4648.8470759824231</v>
      </c>
      <c r="G71" s="3">
        <f>[1]ProEmp!R53</f>
        <v>14.208388259326782</v>
      </c>
      <c r="H71" s="3">
        <f t="shared" ref="H71" si="13">F71/B71*100</f>
        <v>7.8815152930507644</v>
      </c>
      <c r="I71" s="4">
        <f>[1]ProEmp!S53</f>
        <v>2785.0854914471965</v>
      </c>
      <c r="J71" s="3">
        <f>[1]ProEmp!T53</f>
        <v>9.0124635595001461</v>
      </c>
      <c r="K71" s="3">
        <f>IF(ISNUMBER(I71/D71*100),I71/D71*100,0)</f>
        <v>5.125735687775193</v>
      </c>
      <c r="L71" s="4">
        <f>[1]ProEmp!U53</f>
        <v>14872.219508721468</v>
      </c>
      <c r="M71" s="3">
        <f>[1]ProEmp!V53</f>
        <v>11.567333375239841</v>
      </c>
      <c r="N71" s="3">
        <f>IF(ISNUMBER(L71/D71*100),L71/D71*100,0)</f>
        <v>27.371176406031474</v>
      </c>
    </row>
    <row r="72" spans="1:15" x14ac:dyDescent="0.2">
      <c r="A72" s="5" t="str">
        <f>'C01'!A72</f>
        <v>Profesionales cientificos e intelectuales</v>
      </c>
      <c r="B72" s="4">
        <f>[1]ProEmp!M54</f>
        <v>77220.378071375453</v>
      </c>
      <c r="C72" s="3">
        <f>[1]ProEmp!N54</f>
        <v>15.690452097977159</v>
      </c>
      <c r="D72" s="4">
        <f>[1]ProEmp!O54</f>
        <v>74737.313023574708</v>
      </c>
      <c r="E72" s="3">
        <f>[1]ProEmp!P54</f>
        <v>15.745502500821864</v>
      </c>
      <c r="F72" s="4">
        <f>[1]ProEmp!Q54</f>
        <v>2483.0650478007292</v>
      </c>
      <c r="G72" s="3">
        <f>[1]ProEmp!R54</f>
        <v>14.033500262131298</v>
      </c>
      <c r="H72" s="3">
        <f t="shared" ref="H72:H83" si="14">F72/B72*100</f>
        <v>3.2155567090148289</v>
      </c>
      <c r="I72" s="4">
        <f>[1]ProEmp!S54</f>
        <v>11075.681356204435</v>
      </c>
      <c r="J72" s="3">
        <f>[1]ProEmp!T54</f>
        <v>14.80931327893464</v>
      </c>
      <c r="K72" s="3">
        <f t="shared" ref="K72:K83" si="15">IF(ISNUMBER(I72/D72*100),I72/D72*100,0)</f>
        <v>14.819480267789112</v>
      </c>
      <c r="L72" s="4">
        <f>[1]ProEmp!U54</f>
        <v>11308.834258013399</v>
      </c>
      <c r="M72" s="3">
        <f>[1]ProEmp!V54</f>
        <v>14.5171888019502</v>
      </c>
      <c r="N72" s="3">
        <f t="shared" ref="N72:N83" si="16">IF(ISNUMBER(L72/D72*100),L72/D72*100,0)</f>
        <v>15.13144345241072</v>
      </c>
    </row>
    <row r="73" spans="1:15" x14ac:dyDescent="0.2">
      <c r="A73" s="5" t="str">
        <f>'C01'!A73</f>
        <v>Tecnicos y profesionales de nivel medio</v>
      </c>
      <c r="B73" s="4">
        <f>[1]ProEmp!M55</f>
        <v>145299.81081558228</v>
      </c>
      <c r="C73" s="3">
        <f>[1]ProEmp!N55</f>
        <v>10.983140453687557</v>
      </c>
      <c r="D73" s="4">
        <f>[1]ProEmp!O55</f>
        <v>139697.27512541183</v>
      </c>
      <c r="E73" s="3">
        <f>[1]ProEmp!P55</f>
        <v>10.978964948856508</v>
      </c>
      <c r="F73" s="4">
        <f>[1]ProEmp!Q55</f>
        <v>5602.5356901705372</v>
      </c>
      <c r="G73" s="3">
        <f>[1]ProEmp!R55</f>
        <v>11.085334339351942</v>
      </c>
      <c r="H73" s="3">
        <f t="shared" si="14"/>
        <v>3.8558451375283611</v>
      </c>
      <c r="I73" s="4">
        <f>[1]ProEmp!S55</f>
        <v>13389.529280751578</v>
      </c>
      <c r="J73" s="3">
        <f>[1]ProEmp!T55</f>
        <v>9.9160677421290266</v>
      </c>
      <c r="K73" s="3">
        <f t="shared" si="15"/>
        <v>9.5846746249926937</v>
      </c>
      <c r="L73" s="4">
        <f>[1]ProEmp!U55</f>
        <v>41345.332804597856</v>
      </c>
      <c r="M73" s="3">
        <f>[1]ProEmp!V55</f>
        <v>9.9147593572944483</v>
      </c>
      <c r="N73" s="3">
        <f t="shared" si="16"/>
        <v>29.596377429323866</v>
      </c>
    </row>
    <row r="74" spans="1:15" x14ac:dyDescent="0.2">
      <c r="A74" s="5" t="str">
        <f>'C01'!A74</f>
        <v>Personal de apoyo administrativo</v>
      </c>
      <c r="B74" s="4">
        <f>[1]ProEmp!M56</f>
        <v>56286.01817747231</v>
      </c>
      <c r="C74" s="3">
        <f>[1]ProEmp!N56</f>
        <v>11.477381586179545</v>
      </c>
      <c r="D74" s="4">
        <f>[1]ProEmp!O56</f>
        <v>51117.273393195923</v>
      </c>
      <c r="E74" s="3">
        <f>[1]ProEmp!P56</f>
        <v>11.381381949917158</v>
      </c>
      <c r="F74" s="4">
        <f>[1]ProEmp!Q56</f>
        <v>5168.7447842764141</v>
      </c>
      <c r="G74" s="3">
        <f>[1]ProEmp!R56</f>
        <v>12.417738124734054</v>
      </c>
      <c r="H74" s="3">
        <f t="shared" si="14"/>
        <v>9.1829995292598809</v>
      </c>
      <c r="I74" s="4">
        <f>[1]ProEmp!S56</f>
        <v>1208.8138337153232</v>
      </c>
      <c r="J74" s="3">
        <f>[1]ProEmp!T56</f>
        <v>11.302372396380928</v>
      </c>
      <c r="K74" s="3">
        <f t="shared" si="15"/>
        <v>2.3647854305864149</v>
      </c>
      <c r="L74" s="4">
        <f>[1]ProEmp!U56</f>
        <v>25668.033608930051</v>
      </c>
      <c r="M74" s="3">
        <f>[1]ProEmp!V56</f>
        <v>10.910000353046367</v>
      </c>
      <c r="N74" s="3">
        <f t="shared" si="16"/>
        <v>50.214011634561587</v>
      </c>
    </row>
    <row r="75" spans="1:15" x14ac:dyDescent="0.2">
      <c r="A75" s="5" t="str">
        <f>'C01'!A75</f>
        <v>Trabajadores de los servicios y vendedores de comercios y mercados</v>
      </c>
      <c r="B75" s="4">
        <f>[1]ProEmp!M57</f>
        <v>352112.36198565143</v>
      </c>
      <c r="C75" s="3">
        <f>[1]ProEmp!N57</f>
        <v>7.6687136544927954</v>
      </c>
      <c r="D75" s="4">
        <f>[1]ProEmp!O57</f>
        <v>336194.41930906655</v>
      </c>
      <c r="E75" s="3">
        <f>[1]ProEmp!P57</f>
        <v>7.6226075266141056</v>
      </c>
      <c r="F75" s="4">
        <f>[1]ProEmp!Q57</f>
        <v>15917.942676585351</v>
      </c>
      <c r="G75" s="3">
        <f>[1]ProEmp!R57</f>
        <v>8.5777624340062211</v>
      </c>
      <c r="H75" s="3">
        <f t="shared" si="14"/>
        <v>4.5206997524369807</v>
      </c>
      <c r="I75" s="4">
        <f>[1]ProEmp!S57</f>
        <v>20751.350229330154</v>
      </c>
      <c r="J75" s="3">
        <f>[1]ProEmp!T57</f>
        <v>7.5046991324558974</v>
      </c>
      <c r="K75" s="3">
        <f t="shared" si="15"/>
        <v>6.1724255482817076</v>
      </c>
      <c r="L75" s="4">
        <f>[1]ProEmp!U57</f>
        <v>167761.1782310858</v>
      </c>
      <c r="M75" s="3">
        <f>[1]ProEmp!V57</f>
        <v>6.9342912232922469</v>
      </c>
      <c r="N75" s="3">
        <f t="shared" si="16"/>
        <v>49.900048482619646</v>
      </c>
    </row>
    <row r="76" spans="1:15" x14ac:dyDescent="0.2">
      <c r="A76" s="5" t="str">
        <f>'C01'!A76</f>
        <v>Agricultores y trabajadores calificados agropecuarios forestales y pesqueros</v>
      </c>
      <c r="B76" s="4">
        <f>[1]ProEmp!M58</f>
        <v>443230.08206896181</v>
      </c>
      <c r="C76" s="3">
        <f>[1]ProEmp!N58</f>
        <v>4.9180485724471259</v>
      </c>
      <c r="D76" s="4">
        <f>[1]ProEmp!O58</f>
        <v>442948.98143628304</v>
      </c>
      <c r="E76" s="3">
        <f>[1]ProEmp!P58</f>
        <v>4.9171813906991648</v>
      </c>
      <c r="F76" s="4">
        <f>[1]ProEmp!Q58</f>
        <v>281.10063267880111</v>
      </c>
      <c r="G76" s="3">
        <f>[1]ProEmp!R58</f>
        <v>6</v>
      </c>
      <c r="H76" s="3">
        <f t="shared" si="14"/>
        <v>6.342092832838564E-2</v>
      </c>
      <c r="I76" s="4">
        <f>[1]ProEmp!S58</f>
        <v>37586.386933516507</v>
      </c>
      <c r="J76" s="3">
        <f>[1]ProEmp!T58</f>
        <v>5.6629819277519253</v>
      </c>
      <c r="K76" s="3">
        <f t="shared" si="15"/>
        <v>8.4854889634559871</v>
      </c>
      <c r="L76" s="4">
        <f>[1]ProEmp!U58</f>
        <v>247258.52065678133</v>
      </c>
      <c r="M76" s="3">
        <f>[1]ProEmp!V58</f>
        <v>4.7494722549795583</v>
      </c>
      <c r="N76" s="3">
        <f t="shared" si="16"/>
        <v>55.820993166082886</v>
      </c>
    </row>
    <row r="77" spans="1:15" x14ac:dyDescent="0.2">
      <c r="A77" s="5" t="str">
        <f>'C01'!A77</f>
        <v>Oficiales, operarios y artesanos de artes mecanicas y de otros oficios</v>
      </c>
      <c r="B77" s="4">
        <f>[1]ProEmp!M59</f>
        <v>364176.16640478582</v>
      </c>
      <c r="C77" s="3">
        <f>[1]ProEmp!N59</f>
        <v>7.3554682812703236</v>
      </c>
      <c r="D77" s="4">
        <f>[1]ProEmp!O59</f>
        <v>344226.57153795171</v>
      </c>
      <c r="E77" s="3">
        <f>[1]ProEmp!P59</f>
        <v>7.3590598170818282</v>
      </c>
      <c r="F77" s="4">
        <f>[1]ProEmp!Q59</f>
        <v>19949.594866835232</v>
      </c>
      <c r="G77" s="3">
        <f>[1]ProEmp!R59</f>
        <v>7.2900093776537114</v>
      </c>
      <c r="H77" s="3">
        <f t="shared" si="14"/>
        <v>5.4780067195998319</v>
      </c>
      <c r="I77" s="4">
        <f>[1]ProEmp!S59</f>
        <v>35688.440888266741</v>
      </c>
      <c r="J77" s="3">
        <f>[1]ProEmp!T59</f>
        <v>7.2101046181390034</v>
      </c>
      <c r="K77" s="3">
        <f t="shared" si="15"/>
        <v>10.367718194680975</v>
      </c>
      <c r="L77" s="4">
        <f>[1]ProEmp!U59</f>
        <v>182863.13913994667</v>
      </c>
      <c r="M77" s="3">
        <f>[1]ProEmp!V59</f>
        <v>7.3366195134862515</v>
      </c>
      <c r="N77" s="3">
        <f t="shared" si="16"/>
        <v>53.122900513734926</v>
      </c>
    </row>
    <row r="78" spans="1:15" x14ac:dyDescent="0.2">
      <c r="A78" s="5" t="str">
        <f>'C01'!A78</f>
        <v>Operadores de instalaciones y maquinas y ensambladores</v>
      </c>
      <c r="B78" s="4">
        <f>[1]ProEmp!M60</f>
        <v>161342.4696641624</v>
      </c>
      <c r="C78" s="3">
        <f>[1]ProEmp!N60</f>
        <v>7.5258234645328184</v>
      </c>
      <c r="D78" s="4">
        <f>[1]ProEmp!O60</f>
        <v>154340.24013282717</v>
      </c>
      <c r="E78" s="3">
        <f>[1]ProEmp!P60</f>
        <v>7.4972245937575011</v>
      </c>
      <c r="F78" s="4">
        <f>[1]ProEmp!Q60</f>
        <v>7002.2295313353052</v>
      </c>
      <c r="G78" s="3">
        <f>[1]ProEmp!R60</f>
        <v>8.1528916947204628</v>
      </c>
      <c r="H78" s="3">
        <f t="shared" si="14"/>
        <v>4.3399791424481027</v>
      </c>
      <c r="I78" s="4">
        <f>[1]ProEmp!S60</f>
        <v>7751.7956364656839</v>
      </c>
      <c r="J78" s="3">
        <f>[1]ProEmp!T60</f>
        <v>6.9954757209894165</v>
      </c>
      <c r="K78" s="3">
        <f t="shared" si="15"/>
        <v>5.022536980501255</v>
      </c>
      <c r="L78" s="4">
        <f>[1]ProEmp!U60</f>
        <v>87354.194487370565</v>
      </c>
      <c r="M78" s="3">
        <f>[1]ProEmp!V60</f>
        <v>7.5128158140185102</v>
      </c>
      <c r="N78" s="3">
        <f t="shared" si="16"/>
        <v>56.598457027274577</v>
      </c>
    </row>
    <row r="79" spans="1:15" x14ac:dyDescent="0.2">
      <c r="A79" s="5" t="str">
        <f>'C01'!A79</f>
        <v>Ocupaciones elementales</v>
      </c>
      <c r="B79" s="4">
        <f>[1]ProEmp!M61</f>
        <v>667963.23714276555</v>
      </c>
      <c r="C79" s="3">
        <f>[1]ProEmp!N61</f>
        <v>5.9977058196418662</v>
      </c>
      <c r="D79" s="4">
        <f>[1]ProEmp!O61</f>
        <v>647118.96727135824</v>
      </c>
      <c r="E79" s="3">
        <f>[1]ProEmp!P61</f>
        <v>5.9757322925576926</v>
      </c>
      <c r="F79" s="4">
        <f>[1]ProEmp!Q61</f>
        <v>20844.269871406497</v>
      </c>
      <c r="G79" s="3">
        <f>[1]ProEmp!R61</f>
        <v>6.6444572362950423</v>
      </c>
      <c r="H79" s="3">
        <f t="shared" si="14"/>
        <v>3.1205714195542464</v>
      </c>
      <c r="I79" s="4">
        <f>[1]ProEmp!S61</f>
        <v>94866.51693678007</v>
      </c>
      <c r="J79" s="3">
        <f>[1]ProEmp!T61</f>
        <v>6.2557960254943277</v>
      </c>
      <c r="K79" s="3">
        <f t="shared" si="15"/>
        <v>14.659826358790598</v>
      </c>
      <c r="L79" s="4">
        <f>[1]ProEmp!U61</f>
        <v>302468.0348771069</v>
      </c>
      <c r="M79" s="3">
        <f>[1]ProEmp!V61</f>
        <v>5.7302283928423687</v>
      </c>
      <c r="N79" s="3">
        <f t="shared" si="16"/>
        <v>46.740715413194209</v>
      </c>
    </row>
    <row r="80" spans="1:15" x14ac:dyDescent="0.2">
      <c r="A80" s="5" t="str">
        <f>'C01'!A80</f>
        <v>Ocupaciones militares</v>
      </c>
      <c r="B80" s="4">
        <f>[1]ProEmp!M62</f>
        <v>1077.2626401859188</v>
      </c>
      <c r="C80" s="3">
        <f>[1]ProEmp!N62</f>
        <v>11.869655623020241</v>
      </c>
      <c r="D80" s="4">
        <f>[1]ProEmp!O62</f>
        <v>1077.2626401859188</v>
      </c>
      <c r="E80" s="3">
        <f>[1]ProEmp!P62</f>
        <v>11.869655623020241</v>
      </c>
      <c r="F80" s="4">
        <f>[1]ProEmp!Q62</f>
        <v>0</v>
      </c>
      <c r="G80" s="3">
        <f>[1]ProEmp!R62</f>
        <v>0</v>
      </c>
      <c r="H80" s="3">
        <f t="shared" si="14"/>
        <v>0</v>
      </c>
      <c r="I80" s="4">
        <f>[1]ProEmp!S62</f>
        <v>0</v>
      </c>
      <c r="J80" s="3">
        <f>[1]ProEmp!T62</f>
        <v>0</v>
      </c>
      <c r="K80" s="3">
        <f t="shared" si="15"/>
        <v>0</v>
      </c>
      <c r="L80" s="4">
        <f>[1]ProEmp!U62</f>
        <v>281.10063267880111</v>
      </c>
      <c r="M80" s="3">
        <f>[1]ProEmp!V62</f>
        <v>12</v>
      </c>
      <c r="N80" s="3">
        <f t="shared" si="16"/>
        <v>26.093973947735481</v>
      </c>
    </row>
    <row r="81" spans="1:14" x14ac:dyDescent="0.2">
      <c r="A81" s="5" t="str">
        <f>'C01'!A81</f>
        <v>Ocupaciones NO especificadas</v>
      </c>
      <c r="B81" s="4">
        <f>[1]ProEmp!M63</f>
        <v>899.52202457216345</v>
      </c>
      <c r="C81" s="3">
        <f>[1]ProEmp!N63</f>
        <v>6</v>
      </c>
      <c r="D81" s="4">
        <f>[1]ProEmp!O63</f>
        <v>899.52202457216345</v>
      </c>
      <c r="E81" s="3">
        <f>[1]ProEmp!P63</f>
        <v>6</v>
      </c>
      <c r="F81" s="4">
        <f>[1]ProEmp!Q63</f>
        <v>0</v>
      </c>
      <c r="G81" s="3">
        <f>[1]ProEmp!R63</f>
        <v>0</v>
      </c>
      <c r="H81" s="3">
        <f t="shared" si="14"/>
        <v>0</v>
      </c>
      <c r="I81" s="4">
        <f>[1]ProEmp!S63</f>
        <v>281.10063267880111</v>
      </c>
      <c r="J81" s="3">
        <f>[1]ProEmp!T63</f>
        <v>6</v>
      </c>
      <c r="K81" s="3">
        <f t="shared" si="15"/>
        <v>31.250000000000007</v>
      </c>
      <c r="L81" s="4">
        <f>[1]ProEmp!U63</f>
        <v>618.4213918933624</v>
      </c>
      <c r="M81" s="3">
        <f>[1]ProEmp!V63</f>
        <v>0</v>
      </c>
      <c r="N81" s="3">
        <f t="shared" si="16"/>
        <v>68.75</v>
      </c>
    </row>
    <row r="82" spans="1:14" x14ac:dyDescent="0.2">
      <c r="A82" s="5" t="str">
        <f>'C01'!A82</f>
        <v>Busca trabajo por primera vez</v>
      </c>
      <c r="B82" s="4">
        <f>[1]ProEmp!M64</f>
        <v>39958.594055325062</v>
      </c>
      <c r="C82" s="3">
        <f>[1]ProEmp!N64</f>
        <v>10.073513052707545</v>
      </c>
      <c r="D82" s="4">
        <f>[1]ProEmp!O64</f>
        <v>0</v>
      </c>
      <c r="E82" s="3">
        <f>[1]ProEmp!P64</f>
        <v>0</v>
      </c>
      <c r="F82" s="4">
        <f>[1]ProEmp!Q64</f>
        <v>39958.594055325062</v>
      </c>
      <c r="G82" s="3">
        <f>[1]ProEmp!R64</f>
        <v>10.073513052707545</v>
      </c>
      <c r="H82" s="3">
        <f t="shared" si="14"/>
        <v>100</v>
      </c>
      <c r="I82" s="4">
        <f>[1]ProEmp!S64</f>
        <v>0</v>
      </c>
      <c r="J82" s="3">
        <f>[1]ProEmp!T64</f>
        <v>0</v>
      </c>
      <c r="K82" s="3">
        <f t="shared" si="15"/>
        <v>0</v>
      </c>
      <c r="L82" s="4">
        <f>[1]ProEmp!U64</f>
        <v>0</v>
      </c>
      <c r="M82" s="3">
        <f>[1]ProEmp!V64</f>
        <v>0</v>
      </c>
      <c r="N82" s="3">
        <f t="shared" si="16"/>
        <v>0</v>
      </c>
    </row>
    <row r="83" spans="1:14" x14ac:dyDescent="0.2">
      <c r="A83" s="5" t="str">
        <f>'C01'!A83</f>
        <v>NS/NR</v>
      </c>
      <c r="B83" s="4">
        <f>[1]ProEmp!M65</f>
        <v>247.39018694307251</v>
      </c>
      <c r="C83" s="3">
        <f>[1]ProEmp!N65</f>
        <v>12</v>
      </c>
      <c r="D83" s="4">
        <f>[1]ProEmp!O65</f>
        <v>247.39018694307251</v>
      </c>
      <c r="E83" s="3">
        <f>[1]ProEmp!P65</f>
        <v>12</v>
      </c>
      <c r="F83" s="4">
        <f>[1]ProEmp!Q65</f>
        <v>0</v>
      </c>
      <c r="G83" s="3">
        <f>[1]ProEmp!R65</f>
        <v>0</v>
      </c>
      <c r="H83" s="3">
        <f t="shared" si="14"/>
        <v>0</v>
      </c>
      <c r="I83" s="4">
        <f>[1]ProEmp!S65</f>
        <v>0</v>
      </c>
      <c r="J83" s="3">
        <f>[1]ProEmp!T65</f>
        <v>0</v>
      </c>
      <c r="K83" s="3">
        <f t="shared" si="15"/>
        <v>0</v>
      </c>
      <c r="L83" s="4">
        <f>[1]ProEmp!U65</f>
        <v>0</v>
      </c>
      <c r="M83" s="3">
        <f>[1]ProEmp!V65</f>
        <v>0</v>
      </c>
      <c r="N83" s="3">
        <f t="shared" si="16"/>
        <v>0</v>
      </c>
    </row>
    <row r="84" spans="1:14" x14ac:dyDescent="0.2">
      <c r="A84" s="55"/>
      <c r="B84" s="55"/>
      <c r="C84" s="56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</row>
    <row r="85" spans="1:14" x14ac:dyDescent="0.2">
      <c r="A85" s="1" t="str">
        <f>A30</f>
        <v>Fuente: Instituto Nacional de Estadística (INE). LIV Encuesta Permanente de Hogares de Propósitos Múltiples, Junio 2016.</v>
      </c>
    </row>
    <row r="86" spans="1:14" x14ac:dyDescent="0.2">
      <c r="A86" s="1" t="s">
        <v>3</v>
      </c>
    </row>
    <row r="87" spans="1:14" x14ac:dyDescent="0.2">
      <c r="A87" s="1" t="s">
        <v>2</v>
      </c>
    </row>
    <row r="88" spans="1:14" x14ac:dyDescent="0.2">
      <c r="A88" s="1" t="s">
        <v>1</v>
      </c>
    </row>
    <row r="89" spans="1:14" x14ac:dyDescent="0.2">
      <c r="A89" s="1" t="s">
        <v>0</v>
      </c>
    </row>
  </sheetData>
  <mergeCells count="16">
    <mergeCell ref="A1:N1"/>
    <mergeCell ref="A2:N2"/>
    <mergeCell ref="A3:A4"/>
    <mergeCell ref="B3:C3"/>
    <mergeCell ref="D3:E3"/>
    <mergeCell ref="F3:H3"/>
    <mergeCell ref="I3:K3"/>
    <mergeCell ref="L3:N3"/>
    <mergeCell ref="A36:N36"/>
    <mergeCell ref="A39:A40"/>
    <mergeCell ref="B39:C39"/>
    <mergeCell ref="D39:E39"/>
    <mergeCell ref="F39:H39"/>
    <mergeCell ref="I39:K39"/>
    <mergeCell ref="L39:N39"/>
    <mergeCell ref="A37:N37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5" max="16383" man="1"/>
  </rowBreaks>
  <ignoredErrors>
    <ignoredError sqref="C10:U27 D9 F9 H9:I9 K9:L9 N9:U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89"/>
  <sheetViews>
    <sheetView workbookViewId="0">
      <selection activeCell="A66" sqref="A66"/>
    </sheetView>
  </sheetViews>
  <sheetFormatPr baseColWidth="10" defaultRowHeight="11.25" x14ac:dyDescent="0.2"/>
  <cols>
    <col min="1" max="1" width="44.83203125" style="31" customWidth="1"/>
    <col min="2" max="2" width="13" style="31" bestFit="1" customWidth="1"/>
    <col min="3" max="3" width="9.6640625" style="31" bestFit="1" customWidth="1"/>
    <col min="4" max="4" width="13" style="31" bestFit="1" customWidth="1"/>
    <col min="5" max="5" width="8" style="31" customWidth="1"/>
    <col min="6" max="6" width="11" style="31" bestFit="1" customWidth="1"/>
    <col min="7" max="8" width="8" style="31" customWidth="1"/>
    <col min="9" max="9" width="11" style="31" bestFit="1" customWidth="1"/>
    <col min="10" max="11" width="8" style="31" customWidth="1"/>
    <col min="12" max="12" width="11" style="31" bestFit="1" customWidth="1"/>
    <col min="13" max="14" width="8" style="31" customWidth="1"/>
    <col min="15" max="15" width="10.5" style="31" bestFit="1" customWidth="1"/>
    <col min="16" max="16" width="6.1640625" style="31" bestFit="1" customWidth="1"/>
    <col min="17" max="17" width="9" style="31" bestFit="1" customWidth="1"/>
    <col min="18" max="18" width="6.1640625" style="31" bestFit="1" customWidth="1"/>
    <col min="19" max="19" width="7" style="31" bestFit="1" customWidth="1"/>
    <col min="20" max="20" width="9" style="31" bestFit="1" customWidth="1"/>
    <col min="21" max="21" width="6.1640625" style="31" bestFit="1" customWidth="1"/>
    <col min="22" max="22" width="7.1640625" style="31" bestFit="1" customWidth="1"/>
    <col min="23" max="23" width="9" style="31" bestFit="1" customWidth="1"/>
    <col min="24" max="24" width="6.1640625" style="31" bestFit="1" customWidth="1"/>
    <col min="25" max="25" width="7.1640625" style="31" bestFit="1" customWidth="1"/>
    <col min="26" max="16384" width="12" style="31"/>
  </cols>
  <sheetData>
    <row r="1" spans="1:14" x14ac:dyDescent="0.2">
      <c r="A1" s="107" t="s">
        <v>54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26.25" customHeight="1" x14ac:dyDescent="0.35">
      <c r="A2" s="108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x14ac:dyDescent="0.2">
      <c r="A3" s="109" t="s">
        <v>39</v>
      </c>
      <c r="B3" s="111" t="s">
        <v>38</v>
      </c>
      <c r="C3" s="111"/>
      <c r="D3" s="111" t="s">
        <v>37</v>
      </c>
      <c r="E3" s="111"/>
      <c r="F3" s="111" t="s">
        <v>36</v>
      </c>
      <c r="G3" s="111"/>
      <c r="H3" s="111"/>
      <c r="I3" s="111" t="s">
        <v>35</v>
      </c>
      <c r="J3" s="111"/>
      <c r="K3" s="111"/>
      <c r="L3" s="111" t="s">
        <v>34</v>
      </c>
      <c r="M3" s="111"/>
      <c r="N3" s="111"/>
    </row>
    <row r="4" spans="1:14" x14ac:dyDescent="0.2">
      <c r="A4" s="110"/>
      <c r="B4" s="32" t="s">
        <v>31</v>
      </c>
      <c r="C4" s="32" t="s">
        <v>30</v>
      </c>
      <c r="D4" s="32" t="s">
        <v>31</v>
      </c>
      <c r="E4" s="32" t="s">
        <v>30</v>
      </c>
      <c r="F4" s="32" t="s">
        <v>31</v>
      </c>
      <c r="G4" s="32" t="s">
        <v>30</v>
      </c>
      <c r="H4" s="32" t="s">
        <v>33</v>
      </c>
      <c r="I4" s="32" t="s">
        <v>31</v>
      </c>
      <c r="J4" s="32" t="s">
        <v>30</v>
      </c>
      <c r="K4" s="32" t="s">
        <v>32</v>
      </c>
      <c r="L4" s="32" t="s">
        <v>31</v>
      </c>
      <c r="M4" s="32" t="s">
        <v>30</v>
      </c>
      <c r="N4" s="32" t="s">
        <v>29</v>
      </c>
    </row>
    <row r="5" spans="1:14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x14ac:dyDescent="0.2">
      <c r="A6" s="64" t="s">
        <v>49</v>
      </c>
      <c r="B6" s="13">
        <f>[1]ProEmp!W8</f>
        <v>1576038.0391697988</v>
      </c>
      <c r="C6" s="12">
        <f>[1]ProEmp!X8</f>
        <v>8.6302282412251845</v>
      </c>
      <c r="D6" s="13">
        <f>[1]ProEmp!Y8</f>
        <v>1406846.4751102827</v>
      </c>
      <c r="E6" s="12">
        <f>[1]ProEmp!Z8</f>
        <v>8.5342226668622629</v>
      </c>
      <c r="F6" s="13">
        <f>[1]ProEmp!AA8</f>
        <v>169191.56405956979</v>
      </c>
      <c r="G6" s="12">
        <f>[1]ProEmp!AB8</f>
        <v>9.3902252184725974</v>
      </c>
      <c r="H6" s="12">
        <f>F6/B6*100</f>
        <v>10.735246222146639</v>
      </c>
      <c r="I6" s="13">
        <f>[1]ProEmp!AC8</f>
        <v>196044.76541770049</v>
      </c>
      <c r="J6" s="12">
        <f>[1]ProEmp!AD8</f>
        <v>8.2025302703203256</v>
      </c>
      <c r="K6" s="12">
        <f>IF(ISNUMBER(I6/D6*100),I6/D6*100,0)</f>
        <v>13.935050404297494</v>
      </c>
      <c r="L6" s="13">
        <f>[1]ProEmp!AE8</f>
        <v>532375.36193855258</v>
      </c>
      <c r="M6" s="12">
        <f>[1]ProEmp!AF8</f>
        <v>7.9105494260029259</v>
      </c>
      <c r="N6" s="12">
        <f>IF(ISNUMBER(L6/D6*100),L6/D6*100,0)</f>
        <v>37.841752554899053</v>
      </c>
    </row>
    <row r="7" spans="1:14" x14ac:dyDescent="0.2">
      <c r="A7" s="64"/>
      <c r="B7" s="11"/>
      <c r="C7" s="10"/>
      <c r="D7" s="11"/>
      <c r="E7" s="10"/>
      <c r="F7" s="11"/>
      <c r="G7" s="10"/>
      <c r="H7" s="10"/>
      <c r="I7" s="11"/>
      <c r="J7" s="10"/>
      <c r="K7" s="10"/>
      <c r="L7" s="11"/>
      <c r="M7" s="10"/>
      <c r="N7" s="10"/>
    </row>
    <row r="8" spans="1:14" x14ac:dyDescent="0.2">
      <c r="A8" s="64" t="s">
        <v>27</v>
      </c>
      <c r="B8" s="86"/>
      <c r="C8" s="87"/>
      <c r="D8" s="86"/>
      <c r="E8" s="87"/>
      <c r="F8" s="86"/>
      <c r="G8" s="87"/>
      <c r="H8" s="87"/>
      <c r="I8" s="86"/>
      <c r="J8" s="87"/>
      <c r="K8" s="87"/>
      <c r="L8" s="86"/>
      <c r="M8" s="87"/>
      <c r="N8" s="87"/>
    </row>
    <row r="9" spans="1:14" x14ac:dyDescent="0.2">
      <c r="A9" s="65" t="s">
        <v>26</v>
      </c>
      <c r="B9" s="35">
        <f>SUM(B10:B12)</f>
        <v>993541.30813291203</v>
      </c>
      <c r="C9" s="36">
        <f>[2]Sheet1!F8</f>
        <v>9.6664937217195384</v>
      </c>
      <c r="D9" s="35">
        <f>SUM(D10:D12)</f>
        <v>888243.91788123362</v>
      </c>
      <c r="E9" s="36">
        <f>[2]Sheet1!G8</f>
        <v>9.5650884601511894</v>
      </c>
      <c r="F9" s="35">
        <f>SUM(F10:F12)</f>
        <v>105297.39025167812</v>
      </c>
      <c r="G9" s="36">
        <f>[2]Sheet1!H8</f>
        <v>10.359043520438298</v>
      </c>
      <c r="H9" s="36">
        <f t="shared" ref="H9:H28" si="0">F9/B9*100</f>
        <v>10.598189465273029</v>
      </c>
      <c r="I9" s="35">
        <f>SUM(I10:I12)</f>
        <v>118179.8901656727</v>
      </c>
      <c r="J9" s="36">
        <f>[2]Sheet1!I8</f>
        <v>9.1129757906249811</v>
      </c>
      <c r="K9" s="36">
        <f t="shared" ref="K9:K28" si="1">IF(ISNUMBER(I9/D9*100),I9/D9*100,0)</f>
        <v>13.304891571627337</v>
      </c>
      <c r="L9" s="35">
        <f>SUM(L10:L12)</f>
        <v>348929.0890523722</v>
      </c>
      <c r="M9" s="36">
        <f>[2]Sheet1!J8</f>
        <v>8.485206044056044</v>
      </c>
      <c r="N9" s="36">
        <f t="shared" ref="N9:N28" si="2">IF(ISNUMBER(L9/D9*100),L9/D9*100,0)</f>
        <v>39.283025982850269</v>
      </c>
    </row>
    <row r="10" spans="1:14" x14ac:dyDescent="0.2">
      <c r="A10" s="66" t="s">
        <v>25</v>
      </c>
      <c r="B10" s="38">
        <f>[1]ProEmp!W9</f>
        <v>271325.18752981728</v>
      </c>
      <c r="C10" s="39">
        <f>[1]ProEmp!X9</f>
        <v>10.905122598781819</v>
      </c>
      <c r="D10" s="38">
        <f>[1]ProEmp!Y9</f>
        <v>238442.90851530057</v>
      </c>
      <c r="E10" s="39">
        <f>[1]ProEmp!Z9</f>
        <v>10.794225113626258</v>
      </c>
      <c r="F10" s="38">
        <f>[1]ProEmp!AA9</f>
        <v>32882.279014516775</v>
      </c>
      <c r="G10" s="39">
        <f>[1]ProEmp!AB9</f>
        <v>11.690220820189271</v>
      </c>
      <c r="H10" s="36">
        <f t="shared" si="0"/>
        <v>12.119139882987524</v>
      </c>
      <c r="I10" s="38">
        <f>[1]ProEmp!AC9</f>
        <v>32057.645058039885</v>
      </c>
      <c r="J10" s="39">
        <f>[1]ProEmp!AD9</f>
        <v>9.7410306588388806</v>
      </c>
      <c r="K10" s="36">
        <f t="shared" si="1"/>
        <v>13.444578938267224</v>
      </c>
      <c r="L10" s="38">
        <f>[1]ProEmp!AE9</f>
        <v>81906.767727068931</v>
      </c>
      <c r="M10" s="39">
        <f>[1]ProEmp!AF9</f>
        <v>9.2114434330299044</v>
      </c>
      <c r="N10" s="36">
        <f t="shared" si="2"/>
        <v>34.35068303648589</v>
      </c>
    </row>
    <row r="11" spans="1:14" x14ac:dyDescent="0.2">
      <c r="A11" s="66" t="s">
        <v>24</v>
      </c>
      <c r="B11" s="35">
        <f>[1]ProEmp!W10</f>
        <v>141771.32402375812</v>
      </c>
      <c r="C11" s="36">
        <f>[1]ProEmp!X10</f>
        <v>9.902830331466637</v>
      </c>
      <c r="D11" s="35">
        <f>[1]ProEmp!Y10</f>
        <v>128310.4578925825</v>
      </c>
      <c r="E11" s="36">
        <f>[1]ProEmp!Z10</f>
        <v>9.8502431661915164</v>
      </c>
      <c r="F11" s="35">
        <f>[1]ProEmp!AA10</f>
        <v>13460.866131175739</v>
      </c>
      <c r="G11" s="36">
        <f>[1]ProEmp!AB10</f>
        <v>10.38975155279503</v>
      </c>
      <c r="H11" s="36">
        <f t="shared" si="0"/>
        <v>9.4947735191638323</v>
      </c>
      <c r="I11" s="35">
        <f>[1]ProEmp!AC10</f>
        <v>11752.529909635081</v>
      </c>
      <c r="J11" s="36">
        <f>[1]ProEmp!AD10</f>
        <v>8.7267759562841558</v>
      </c>
      <c r="K11" s="36">
        <f t="shared" si="1"/>
        <v>9.1594481873597005</v>
      </c>
      <c r="L11" s="35">
        <f>[1]ProEmp!AE10</f>
        <v>48100.984936632529</v>
      </c>
      <c r="M11" s="36">
        <f>[1]ProEmp!AF10</f>
        <v>8.7716077026421821</v>
      </c>
      <c r="N11" s="36">
        <f t="shared" si="2"/>
        <v>37.487969201155188</v>
      </c>
    </row>
    <row r="12" spans="1:14" x14ac:dyDescent="0.2">
      <c r="A12" s="66" t="s">
        <v>23</v>
      </c>
      <c r="B12" s="35">
        <f>[1]ProEmp!W11</f>
        <v>580444.79657933663</v>
      </c>
      <c r="C12" s="36">
        <f>[1]ProEmp!X11</f>
        <v>8.9841889388727161</v>
      </c>
      <c r="D12" s="35">
        <f>[1]ProEmp!Y11</f>
        <v>521490.55147335061</v>
      </c>
      <c r="E12" s="36">
        <f>[1]ProEmp!Z11</f>
        <v>8.9100199955565529</v>
      </c>
      <c r="F12" s="35">
        <f>[1]ProEmp!AA11</f>
        <v>58954.245105985618</v>
      </c>
      <c r="G12" s="36">
        <f>[1]ProEmp!AB11</f>
        <v>9.6050836949783047</v>
      </c>
      <c r="H12" s="36">
        <f t="shared" si="0"/>
        <v>10.156735912426704</v>
      </c>
      <c r="I12" s="35">
        <f>[1]ProEmp!AC11</f>
        <v>74369.715197997721</v>
      </c>
      <c r="J12" s="36">
        <f>[1]ProEmp!AD11</f>
        <v>8.8906168999481583</v>
      </c>
      <c r="K12" s="36">
        <f t="shared" si="1"/>
        <v>14.260989961924206</v>
      </c>
      <c r="L12" s="35">
        <f>[1]ProEmp!AE11</f>
        <v>218921.33638867075</v>
      </c>
      <c r="M12" s="36">
        <f>[1]ProEmp!AF11</f>
        <v>8.1372757947078682</v>
      </c>
      <c r="N12" s="36">
        <f t="shared" si="2"/>
        <v>41.979923849082077</v>
      </c>
    </row>
    <row r="13" spans="1:14" x14ac:dyDescent="0.2">
      <c r="A13" s="65" t="s">
        <v>22</v>
      </c>
      <c r="B13" s="35">
        <f>[1]ProEmp!W12</f>
        <v>582496.73103700404</v>
      </c>
      <c r="C13" s="36">
        <f>[1]ProEmp!X12</f>
        <v>6.7570393769402521</v>
      </c>
      <c r="D13" s="35">
        <f>[1]ProEmp!Y12</f>
        <v>518602.55722910864</v>
      </c>
      <c r="E13" s="36">
        <f>[1]ProEmp!Z12</f>
        <v>6.6331772822471251</v>
      </c>
      <c r="F13" s="35">
        <f>[1]ProEmp!AA12</f>
        <v>63894.173807891806</v>
      </c>
      <c r="G13" s="36">
        <f>[1]ProEmp!AB12</f>
        <v>7.7023977433004198</v>
      </c>
      <c r="H13" s="36">
        <f t="shared" si="0"/>
        <v>10.969018434514242</v>
      </c>
      <c r="I13" s="35">
        <f>[1]ProEmp!AC12</f>
        <v>77864.875252028374</v>
      </c>
      <c r="J13" s="36">
        <f>[1]ProEmp!AD12</f>
        <v>6.7024691358024704</v>
      </c>
      <c r="K13" s="36">
        <f t="shared" si="1"/>
        <v>15.014363922164225</v>
      </c>
      <c r="L13" s="35">
        <f>[1]ProEmp!AE12</f>
        <v>183446.27288618661</v>
      </c>
      <c r="M13" s="36">
        <f>[1]ProEmp!AF12</f>
        <v>6.7772527843402015</v>
      </c>
      <c r="N13" s="36">
        <f t="shared" si="2"/>
        <v>35.37319095886054</v>
      </c>
    </row>
    <row r="14" spans="1:14" ht="12.75" x14ac:dyDescent="0.2">
      <c r="A14" s="65"/>
      <c r="B14" s="40"/>
      <c r="C14" s="41"/>
      <c r="D14" s="40"/>
      <c r="E14" s="41"/>
      <c r="F14" s="40"/>
      <c r="G14" s="41"/>
      <c r="H14" s="36"/>
      <c r="I14" s="40"/>
      <c r="J14" s="41"/>
      <c r="K14" s="41">
        <f t="shared" si="1"/>
        <v>0</v>
      </c>
      <c r="L14" s="40"/>
      <c r="M14" s="41"/>
      <c r="N14" s="41">
        <f t="shared" si="2"/>
        <v>0</v>
      </c>
    </row>
    <row r="15" spans="1:14" x14ac:dyDescent="0.2">
      <c r="A15" s="64" t="s">
        <v>21</v>
      </c>
      <c r="B15" s="86"/>
      <c r="C15" s="87"/>
      <c r="D15" s="86"/>
      <c r="E15" s="87"/>
      <c r="F15" s="86"/>
      <c r="G15" s="87"/>
      <c r="H15" s="87"/>
      <c r="I15" s="86"/>
      <c r="J15" s="87"/>
      <c r="K15" s="87"/>
      <c r="L15" s="86"/>
      <c r="M15" s="87"/>
      <c r="N15" s="87"/>
    </row>
    <row r="16" spans="1:14" x14ac:dyDescent="0.2">
      <c r="A16" s="65" t="s">
        <v>20</v>
      </c>
      <c r="B16" s="35">
        <f>[1]ProEmp!W14</f>
        <v>7007.8593215735036</v>
      </c>
      <c r="C16" s="36">
        <f>[1]ProEmp!X14</f>
        <v>4.4655450513970623</v>
      </c>
      <c r="D16" s="35">
        <f>[1]ProEmp!Y14</f>
        <v>7007.8593215735036</v>
      </c>
      <c r="E16" s="36">
        <f>[1]ProEmp!Z14</f>
        <v>4.4655450513970623</v>
      </c>
      <c r="F16" s="35">
        <f>[1]ProEmp!AA14</f>
        <v>0</v>
      </c>
      <c r="G16" s="36">
        <f>[1]ProEmp!AB14</f>
        <v>0</v>
      </c>
      <c r="H16" s="36">
        <f t="shared" si="0"/>
        <v>0</v>
      </c>
      <c r="I16" s="35">
        <f>[1]ProEmp!AC14</f>
        <v>0</v>
      </c>
      <c r="J16" s="36">
        <f>[1]ProEmp!AD14</f>
        <v>0</v>
      </c>
      <c r="K16" s="36">
        <f t="shared" si="1"/>
        <v>0</v>
      </c>
      <c r="L16" s="35">
        <f>[1]ProEmp!AE14</f>
        <v>0</v>
      </c>
      <c r="M16" s="36">
        <f>[1]ProEmp!AF14</f>
        <v>0</v>
      </c>
      <c r="N16" s="36">
        <f t="shared" si="2"/>
        <v>0</v>
      </c>
    </row>
    <row r="17" spans="1:14" x14ac:dyDescent="0.2">
      <c r="A17" s="65" t="s">
        <v>19</v>
      </c>
      <c r="B17" s="35">
        <f>[1]ProEmp!W15</f>
        <v>32004.622136127335</v>
      </c>
      <c r="C17" s="36">
        <f>[1]ProEmp!X15</f>
        <v>5.975590328296768</v>
      </c>
      <c r="D17" s="35">
        <f>[1]ProEmp!Y15</f>
        <v>26043.35176916793</v>
      </c>
      <c r="E17" s="36">
        <f>[1]ProEmp!Z15</f>
        <v>6.0096717355118683</v>
      </c>
      <c r="F17" s="35">
        <f>[1]ProEmp!AA15</f>
        <v>5961.270366959403</v>
      </c>
      <c r="G17" s="36">
        <f>[1]ProEmp!AB15</f>
        <v>5.8303679653088611</v>
      </c>
      <c r="H17" s="36">
        <f t="shared" si="0"/>
        <v>18.626279484269322</v>
      </c>
      <c r="I17" s="35">
        <f>[1]ProEmp!AC15</f>
        <v>2446.137975468228</v>
      </c>
      <c r="J17" s="36">
        <f>[1]ProEmp!AD15</f>
        <v>5.4587635700270107</v>
      </c>
      <c r="K17" s="36">
        <f t="shared" si="1"/>
        <v>9.3925620524933713</v>
      </c>
      <c r="L17" s="35">
        <f>[1]ProEmp!AE15</f>
        <v>3566.7209528196991</v>
      </c>
      <c r="M17" s="36">
        <f>[1]ProEmp!AF15</f>
        <v>6.3603757869672748</v>
      </c>
      <c r="N17" s="36">
        <f t="shared" si="2"/>
        <v>13.6953222627905</v>
      </c>
    </row>
    <row r="18" spans="1:14" x14ac:dyDescent="0.2">
      <c r="A18" s="65" t="s">
        <v>18</v>
      </c>
      <c r="B18" s="35">
        <f>[1]ProEmp!W16</f>
        <v>114774.36309617123</v>
      </c>
      <c r="C18" s="36">
        <f>[1]ProEmp!X16</f>
        <v>7.875730338867954</v>
      </c>
      <c r="D18" s="35">
        <f>[1]ProEmp!Y16</f>
        <v>84571.638344000196</v>
      </c>
      <c r="E18" s="36">
        <f>[1]ProEmp!Z16</f>
        <v>7.9502849552619974</v>
      </c>
      <c r="F18" s="35">
        <f>[1]ProEmp!AA16</f>
        <v>30202.724752170929</v>
      </c>
      <c r="G18" s="36">
        <f>[1]ProEmp!AB16</f>
        <v>7.6645268996408245</v>
      </c>
      <c r="H18" s="36">
        <f t="shared" si="0"/>
        <v>26.314870270169649</v>
      </c>
      <c r="I18" s="35">
        <f>[1]ProEmp!AC16</f>
        <v>10559.207322594944</v>
      </c>
      <c r="J18" s="36">
        <f>[1]ProEmp!AD16</f>
        <v>8.0568200242451642</v>
      </c>
      <c r="K18" s="36">
        <f t="shared" si="1"/>
        <v>12.485518229698634</v>
      </c>
      <c r="L18" s="35">
        <f>[1]ProEmp!AE16</f>
        <v>26180.223466294759</v>
      </c>
      <c r="M18" s="36">
        <f>[1]ProEmp!AF16</f>
        <v>7.7769728370631173</v>
      </c>
      <c r="N18" s="36">
        <f t="shared" si="2"/>
        <v>30.95626853036137</v>
      </c>
    </row>
    <row r="19" spans="1:14" x14ac:dyDescent="0.2">
      <c r="A19" s="65" t="s">
        <v>17</v>
      </c>
      <c r="B19" s="38">
        <f>[1]ProEmp!W17</f>
        <v>278854.49148404453</v>
      </c>
      <c r="C19" s="39">
        <f>[1]ProEmp!X17</f>
        <v>9.8088036804143091</v>
      </c>
      <c r="D19" s="38">
        <f>[1]ProEmp!Y17</f>
        <v>203945.53297705163</v>
      </c>
      <c r="E19" s="39">
        <f>[1]ProEmp!Z17</f>
        <v>9.5994405227553692</v>
      </c>
      <c r="F19" s="38">
        <f>[1]ProEmp!AA17</f>
        <v>74908.958506993222</v>
      </c>
      <c r="G19" s="39">
        <f>[1]ProEmp!AB17</f>
        <v>10.370692461893173</v>
      </c>
      <c r="H19" s="36">
        <f t="shared" si="0"/>
        <v>26.863099141180356</v>
      </c>
      <c r="I19" s="38">
        <f>[1]ProEmp!AC17</f>
        <v>27505.478651617279</v>
      </c>
      <c r="J19" s="39">
        <f>[1]ProEmp!AD17</f>
        <v>9.7778110904379574</v>
      </c>
      <c r="K19" s="36">
        <f t="shared" si="1"/>
        <v>13.486678649005885</v>
      </c>
      <c r="L19" s="38">
        <f>[1]ProEmp!AE17</f>
        <v>97141.929720169966</v>
      </c>
      <c r="M19" s="39">
        <f>[1]ProEmp!AF17</f>
        <v>9.5044795491560752</v>
      </c>
      <c r="N19" s="36">
        <f t="shared" si="2"/>
        <v>47.631310331813239</v>
      </c>
    </row>
    <row r="20" spans="1:14" x14ac:dyDescent="0.2">
      <c r="A20" s="65" t="s">
        <v>16</v>
      </c>
      <c r="B20" s="35">
        <f>[1]ProEmp!W18</f>
        <v>203635.85841382013</v>
      </c>
      <c r="C20" s="36">
        <f>[1]ProEmp!X18</f>
        <v>10.190644147188667</v>
      </c>
      <c r="D20" s="35">
        <f>[1]ProEmp!Y18</f>
        <v>183135.94151579385</v>
      </c>
      <c r="E20" s="36">
        <f>[1]ProEmp!Z18</f>
        <v>10.15489916098252</v>
      </c>
      <c r="F20" s="35">
        <f>[1]ProEmp!AA18</f>
        <v>20499.916898026138</v>
      </c>
      <c r="G20" s="36">
        <f>[1]ProEmp!AB18</f>
        <v>10.502916537548522</v>
      </c>
      <c r="H20" s="36">
        <f t="shared" si="0"/>
        <v>10.066948452844233</v>
      </c>
      <c r="I20" s="35">
        <f>[1]ProEmp!AC18</f>
        <v>27543.030747404056</v>
      </c>
      <c r="J20" s="36">
        <f>[1]ProEmp!AD18</f>
        <v>9.4911024535503241</v>
      </c>
      <c r="K20" s="36">
        <f t="shared" si="1"/>
        <v>15.039664262205305</v>
      </c>
      <c r="L20" s="35">
        <f>[1]ProEmp!AE18</f>
        <v>77022.819497108183</v>
      </c>
      <c r="M20" s="36">
        <f>[1]ProEmp!AF18</f>
        <v>9.7650860021196486</v>
      </c>
      <c r="N20" s="36">
        <f t="shared" si="2"/>
        <v>42.057729826051457</v>
      </c>
    </row>
    <row r="21" spans="1:14" x14ac:dyDescent="0.2">
      <c r="A21" s="65" t="s">
        <v>15</v>
      </c>
      <c r="B21" s="35">
        <f>[1]ProEmp!W19</f>
        <v>186864.78544342951</v>
      </c>
      <c r="C21" s="36">
        <f>[1]ProEmp!X19</f>
        <v>9.0146574333386127</v>
      </c>
      <c r="D21" s="35">
        <f>[1]ProEmp!Y19</f>
        <v>174916.98445619436</v>
      </c>
      <c r="E21" s="36">
        <f>[1]ProEmp!Z19</f>
        <v>9.0533689392405297</v>
      </c>
      <c r="F21" s="35">
        <f>[1]ProEmp!AA19</f>
        <v>11947.80098723536</v>
      </c>
      <c r="G21" s="36">
        <f>[1]ProEmp!AB19</f>
        <v>8.3836958886642154</v>
      </c>
      <c r="H21" s="36">
        <f t="shared" si="0"/>
        <v>6.3938215854224589</v>
      </c>
      <c r="I21" s="35">
        <f>[1]ProEmp!AC19</f>
        <v>30877.127082012612</v>
      </c>
      <c r="J21" s="36">
        <f>[1]ProEmp!AD19</f>
        <v>8.0388730806194957</v>
      </c>
      <c r="K21" s="36">
        <f t="shared" si="1"/>
        <v>17.652446489406167</v>
      </c>
      <c r="L21" s="35">
        <f>[1]ProEmp!AE19</f>
        <v>70488.577102225638</v>
      </c>
      <c r="M21" s="36">
        <f>[1]ProEmp!AF19</f>
        <v>7.6604836157552549</v>
      </c>
      <c r="N21" s="36">
        <f t="shared" si="2"/>
        <v>40.298303404537918</v>
      </c>
    </row>
    <row r="22" spans="1:14" x14ac:dyDescent="0.2">
      <c r="A22" s="65" t="s">
        <v>14</v>
      </c>
      <c r="B22" s="35">
        <f>[1]ProEmp!W20</f>
        <v>176968.47299909283</v>
      </c>
      <c r="C22" s="36">
        <f>[1]ProEmp!X20</f>
        <v>8.675102327443625</v>
      </c>
      <c r="D22" s="35">
        <f>[1]ProEmp!Y20</f>
        <v>166459.43109449794</v>
      </c>
      <c r="E22" s="36">
        <f>[1]ProEmp!Z20</f>
        <v>8.547352358253832</v>
      </c>
      <c r="F22" s="35">
        <f>[1]ProEmp!AA20</f>
        <v>10509.041904594946</v>
      </c>
      <c r="G22" s="36">
        <f>[1]ProEmp!AB20</f>
        <v>10.696190198018829</v>
      </c>
      <c r="H22" s="36">
        <f t="shared" si="0"/>
        <v>5.9383695448673599</v>
      </c>
      <c r="I22" s="35">
        <f>[1]ProEmp!AC20</f>
        <v>22091.921374243389</v>
      </c>
      <c r="J22" s="36">
        <f>[1]ProEmp!AD20</f>
        <v>7.9613241204284515</v>
      </c>
      <c r="K22" s="36">
        <f t="shared" si="1"/>
        <v>13.271654978624762</v>
      </c>
      <c r="L22" s="35">
        <f>[1]ProEmp!AE20</f>
        <v>67526.084742896186</v>
      </c>
      <c r="M22" s="36">
        <f>[1]ProEmp!AF20</f>
        <v>7.2681452870328869</v>
      </c>
      <c r="N22" s="36">
        <f t="shared" si="2"/>
        <v>40.566091268545826</v>
      </c>
    </row>
    <row r="23" spans="1:14" x14ac:dyDescent="0.2">
      <c r="A23" s="65" t="s">
        <v>13</v>
      </c>
      <c r="B23" s="35">
        <f>[1]ProEmp!W21</f>
        <v>155809.17373428354</v>
      </c>
      <c r="C23" s="36">
        <f>[1]ProEmp!X21</f>
        <v>8.0365141998694103</v>
      </c>
      <c r="D23" s="35">
        <f>[1]ProEmp!Y21</f>
        <v>148976.20552456495</v>
      </c>
      <c r="E23" s="36">
        <f>[1]ProEmp!Z21</f>
        <v>8.084566086202619</v>
      </c>
      <c r="F23" s="35">
        <f>[1]ProEmp!AA21</f>
        <v>6832.9682097186014</v>
      </c>
      <c r="G23" s="36">
        <f>[1]ProEmp!AB21</f>
        <v>7.0473647726829816</v>
      </c>
      <c r="H23" s="36">
        <f t="shared" si="0"/>
        <v>4.385472335134466</v>
      </c>
      <c r="I23" s="35">
        <f>[1]ProEmp!AC21</f>
        <v>23318.986619778556</v>
      </c>
      <c r="J23" s="36">
        <f>[1]ProEmp!AD21</f>
        <v>7.3386981183062838</v>
      </c>
      <c r="K23" s="36">
        <f t="shared" si="1"/>
        <v>15.652826260186528</v>
      </c>
      <c r="L23" s="35">
        <f>[1]ProEmp!AE21</f>
        <v>57574.065534339592</v>
      </c>
      <c r="M23" s="36">
        <f>[1]ProEmp!AF21</f>
        <v>6.7508662428619761</v>
      </c>
      <c r="N23" s="36">
        <f t="shared" si="2"/>
        <v>38.646484068790507</v>
      </c>
    </row>
    <row r="24" spans="1:14" x14ac:dyDescent="0.2">
      <c r="A24" s="65" t="s">
        <v>12</v>
      </c>
      <c r="B24" s="35">
        <f>[1]ProEmp!W22</f>
        <v>122257.40425041717</v>
      </c>
      <c r="C24" s="36">
        <f>[1]ProEmp!X22</f>
        <v>8.774711361952253</v>
      </c>
      <c r="D24" s="35">
        <f>[1]ProEmp!Y22</f>
        <v>119654.75712872228</v>
      </c>
      <c r="E24" s="36">
        <f>[1]ProEmp!Z22</f>
        <v>8.7649716148634056</v>
      </c>
      <c r="F24" s="35">
        <f>[1]ProEmp!AA22</f>
        <v>2602.6471216948771</v>
      </c>
      <c r="G24" s="36">
        <f>[1]ProEmp!AB22</f>
        <v>9.1786000678337487</v>
      </c>
      <c r="H24" s="36">
        <f t="shared" si="0"/>
        <v>2.1288257653204643</v>
      </c>
      <c r="I24" s="35">
        <f>[1]ProEmp!AC22</f>
        <v>20860.639146833786</v>
      </c>
      <c r="J24" s="36">
        <f>[1]ProEmp!AD22</f>
        <v>8.2290922450421196</v>
      </c>
      <c r="K24" s="36">
        <f t="shared" si="1"/>
        <v>17.434024060064999</v>
      </c>
      <c r="L24" s="35">
        <f>[1]ProEmp!AE22</f>
        <v>39426.172229386902</v>
      </c>
      <c r="M24" s="36">
        <f>[1]ProEmp!AF22</f>
        <v>7.2001869735772708</v>
      </c>
      <c r="N24" s="36">
        <f t="shared" si="2"/>
        <v>32.949941293995508</v>
      </c>
    </row>
    <row r="25" spans="1:14" x14ac:dyDescent="0.2">
      <c r="A25" s="65" t="s">
        <v>11</v>
      </c>
      <c r="B25" s="35">
        <f>[1]ProEmp!W23</f>
        <v>101440.07107256909</v>
      </c>
      <c r="C25" s="36">
        <f>[1]ProEmp!X23</f>
        <v>7.7113259735235706</v>
      </c>
      <c r="D25" s="35">
        <f>[1]ProEmp!Y23</f>
        <v>98903.40497366029</v>
      </c>
      <c r="E25" s="36">
        <f>[1]ProEmp!Z23</f>
        <v>7.7773053230666065</v>
      </c>
      <c r="F25" s="35">
        <f>[1]ProEmp!AA23</f>
        <v>2536.66609890881</v>
      </c>
      <c r="G25" s="36">
        <f>[1]ProEmp!AB23</f>
        <v>5.4673462056038948</v>
      </c>
      <c r="H25" s="36">
        <f t="shared" si="0"/>
        <v>2.5006548911959134</v>
      </c>
      <c r="I25" s="35">
        <f>[1]ProEmp!AC23</f>
        <v>10842.720924327657</v>
      </c>
      <c r="J25" s="36">
        <f>[1]ProEmp!AD23</f>
        <v>7.1383482242636527</v>
      </c>
      <c r="K25" s="36">
        <f t="shared" si="1"/>
        <v>10.962939978876626</v>
      </c>
      <c r="L25" s="35">
        <f>[1]ProEmp!AE23</f>
        <v>31560.848919629796</v>
      </c>
      <c r="M25" s="36">
        <f>[1]ProEmp!AF23</f>
        <v>6.7236663072215679</v>
      </c>
      <c r="N25" s="36">
        <f t="shared" si="2"/>
        <v>31.910780956464546</v>
      </c>
    </row>
    <row r="26" spans="1:14" x14ac:dyDescent="0.2">
      <c r="A26" s="65" t="s">
        <v>10</v>
      </c>
      <c r="B26" s="35">
        <f>[1]ProEmp!W24</f>
        <v>73758.423203629049</v>
      </c>
      <c r="C26" s="36">
        <f>[1]ProEmp!X24</f>
        <v>6.8994826516501568</v>
      </c>
      <c r="D26" s="35">
        <f>[1]ProEmp!Y24</f>
        <v>71829.113277370008</v>
      </c>
      <c r="E26" s="36">
        <f>[1]ProEmp!Z24</f>
        <v>6.8525692580094155</v>
      </c>
      <c r="F26" s="35">
        <f>[1]ProEmp!AA24</f>
        <v>1929.3099262590458</v>
      </c>
      <c r="G26" s="36">
        <f>[1]ProEmp!AB24</f>
        <v>10.498170517175701</v>
      </c>
      <c r="H26" s="36">
        <f t="shared" si="0"/>
        <v>2.6157147108916505</v>
      </c>
      <c r="I26" s="35">
        <f>[1]ProEmp!AC24</f>
        <v>10092.375260227889</v>
      </c>
      <c r="J26" s="36">
        <f>[1]ProEmp!AD24</f>
        <v>6.4071113910114912</v>
      </c>
      <c r="K26" s="36">
        <f t="shared" si="1"/>
        <v>14.050535778237879</v>
      </c>
      <c r="L26" s="35">
        <f>[1]ProEmp!AE24</f>
        <v>23187.423641390065</v>
      </c>
      <c r="M26" s="36">
        <f>[1]ProEmp!AF24</f>
        <v>5.6017309010844034</v>
      </c>
      <c r="N26" s="36">
        <f t="shared" si="2"/>
        <v>32.281372529062438</v>
      </c>
    </row>
    <row r="27" spans="1:14" x14ac:dyDescent="0.2">
      <c r="A27" s="65" t="s">
        <v>9</v>
      </c>
      <c r="B27" s="35">
        <f>[1]ProEmp!W25</f>
        <v>49454.910396261155</v>
      </c>
      <c r="C27" s="36">
        <f>[1]ProEmp!X25</f>
        <v>6.3767293398754514</v>
      </c>
      <c r="D27" s="35">
        <f>[1]ProEmp!Y25</f>
        <v>48761.492785343893</v>
      </c>
      <c r="E27" s="36">
        <f>[1]ProEmp!Z25</f>
        <v>6.3340519631897187</v>
      </c>
      <c r="F27" s="35">
        <f>[1]ProEmp!AA25</f>
        <v>693.41761091725539</v>
      </c>
      <c r="G27" s="36">
        <f>[1]ProEmp!AB25</f>
        <v>8.7569253707651278</v>
      </c>
      <c r="H27" s="36">
        <f t="shared" si="0"/>
        <v>1.4021208518248138</v>
      </c>
      <c r="I27" s="35">
        <f>[1]ProEmp!AC25</f>
        <v>5469.7652125478799</v>
      </c>
      <c r="J27" s="36">
        <f>[1]ProEmp!AD25</f>
        <v>7.1770489922729555</v>
      </c>
      <c r="K27" s="36">
        <f t="shared" si="1"/>
        <v>11.217386712557561</v>
      </c>
      <c r="L27" s="35">
        <f>[1]ProEmp!AE25</f>
        <v>15973.240554087793</v>
      </c>
      <c r="M27" s="36">
        <f>[1]ProEmp!AF25</f>
        <v>6.1167784285402345</v>
      </c>
      <c r="N27" s="36">
        <f t="shared" si="2"/>
        <v>32.757898992971</v>
      </c>
    </row>
    <row r="28" spans="1:14" x14ac:dyDescent="0.2">
      <c r="A28" s="65" t="s">
        <v>8</v>
      </c>
      <c r="B28" s="35">
        <f>[1]ProEmp!W26</f>
        <v>69593.210169266778</v>
      </c>
      <c r="C28" s="36">
        <f>[1]ProEmp!X26</f>
        <v>5.5299910257585969</v>
      </c>
      <c r="D28" s="35">
        <f>[1]ProEmp!Y26</f>
        <v>69026.368493175571</v>
      </c>
      <c r="E28" s="36">
        <f>[1]ProEmp!Z26</f>
        <v>5.4944053000398743</v>
      </c>
      <c r="F28" s="35">
        <f>[1]ProEmp!AA26</f>
        <v>566.84167609121346</v>
      </c>
      <c r="G28" s="36">
        <f>[1]ProEmp!AB26</f>
        <v>8.3689395146669519</v>
      </c>
      <c r="H28" s="36">
        <f t="shared" si="0"/>
        <v>0.81450715481082625</v>
      </c>
      <c r="I28" s="35">
        <f>[1]ProEmp!AC26</f>
        <v>4437.3751006444927</v>
      </c>
      <c r="J28" s="36">
        <f>[1]ProEmp!AD26</f>
        <v>5.7210133163884738</v>
      </c>
      <c r="K28" s="36">
        <f t="shared" si="1"/>
        <v>6.4285217338113378</v>
      </c>
      <c r="L28" s="35">
        <f>[1]ProEmp!AE26</f>
        <v>22727.255578208958</v>
      </c>
      <c r="M28" s="36">
        <f>[1]ProEmp!AF26</f>
        <v>5.6235221072670205</v>
      </c>
      <c r="N28" s="36">
        <f t="shared" si="2"/>
        <v>32.925469026312655</v>
      </c>
    </row>
    <row r="29" spans="1:14" x14ac:dyDescent="0.2">
      <c r="A29" s="67"/>
      <c r="B29" s="68"/>
      <c r="C29" s="69"/>
      <c r="D29" s="68"/>
      <c r="E29" s="69"/>
      <c r="F29" s="68"/>
      <c r="G29" s="69"/>
      <c r="H29" s="70"/>
      <c r="I29" s="68"/>
      <c r="J29" s="69"/>
      <c r="K29" s="71"/>
      <c r="L29" s="68"/>
      <c r="M29" s="69"/>
      <c r="N29" s="71"/>
    </row>
    <row r="30" spans="1:14" x14ac:dyDescent="0.2">
      <c r="A30" s="1" t="str">
        <f>'C01'!$A$31</f>
        <v>Fuente: Instituto Nacional de Estadística (INE). LIV Encuesta Permanente de Hogares de Propósitos Múltiples, Junio 2016.</v>
      </c>
    </row>
    <row r="31" spans="1:14" x14ac:dyDescent="0.2">
      <c r="A31" s="42" t="s">
        <v>3</v>
      </c>
    </row>
    <row r="32" spans="1:14" x14ac:dyDescent="0.2">
      <c r="A32" s="42" t="s">
        <v>2</v>
      </c>
    </row>
    <row r="33" spans="1:14" x14ac:dyDescent="0.2">
      <c r="A33" s="42" t="s">
        <v>1</v>
      </c>
    </row>
    <row r="34" spans="1:14" x14ac:dyDescent="0.2">
      <c r="A34" s="42" t="s">
        <v>0</v>
      </c>
    </row>
    <row r="36" spans="1:14" x14ac:dyDescent="0.2">
      <c r="A36" s="107" t="str">
        <f>A1</f>
        <v>Cuadro No. 3. Población Económicamente Activa (PEA) en condición de empleo, según dominio, rama de actividad  y ocupación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</row>
    <row r="37" spans="1:14" ht="26.25" customHeight="1" x14ac:dyDescent="0.35">
      <c r="A37" s="108" t="str">
        <f>A2</f>
        <v>Mujeres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</row>
    <row r="38" spans="1:14" x14ac:dyDescent="0.2">
      <c r="A38" s="43" t="s">
        <v>7</v>
      </c>
    </row>
    <row r="39" spans="1:14" x14ac:dyDescent="0.2">
      <c r="A39" s="109" t="str">
        <f>A3</f>
        <v>Categorías</v>
      </c>
      <c r="B39" s="111" t="str">
        <f>B3</f>
        <v xml:space="preserve">            PEA            </v>
      </c>
      <c r="C39" s="111"/>
      <c r="D39" s="111" t="str">
        <f>D3</f>
        <v xml:space="preserve">        Ocupados         </v>
      </c>
      <c r="E39" s="111"/>
      <c r="F39" s="111" t="str">
        <f>F3</f>
        <v xml:space="preserve">           Desocupados           </v>
      </c>
      <c r="G39" s="111"/>
      <c r="H39" s="111"/>
      <c r="I39" s="111" t="str">
        <f>I3</f>
        <v xml:space="preserve">     Subempleo Visible     </v>
      </c>
      <c r="J39" s="111"/>
      <c r="K39" s="111"/>
      <c r="L39" s="111" t="str">
        <f>L3</f>
        <v xml:space="preserve">     Subempleo Invisible     </v>
      </c>
      <c r="M39" s="111"/>
      <c r="N39" s="111"/>
    </row>
    <row r="40" spans="1:14" x14ac:dyDescent="0.2">
      <c r="A40" s="110"/>
      <c r="B40" s="32" t="str">
        <f>B4</f>
        <v>No.</v>
      </c>
      <c r="C40" s="32" t="str">
        <f>C4</f>
        <v>AEP</v>
      </c>
      <c r="D40" s="32" t="str">
        <f>D4</f>
        <v>No.</v>
      </c>
      <c r="E40" s="32" t="str">
        <f>E4</f>
        <v>AEP</v>
      </c>
      <c r="F40" s="32" t="str">
        <f>F4</f>
        <v>No.</v>
      </c>
      <c r="G40" s="32" t="str">
        <f>G4</f>
        <v>AEP</v>
      </c>
      <c r="H40" s="32" t="str">
        <f>H4</f>
        <v>TDA</v>
      </c>
      <c r="I40" s="32" t="str">
        <f>I4</f>
        <v>No.</v>
      </c>
      <c r="J40" s="32" t="str">
        <f>J4</f>
        <v>AEP</v>
      </c>
      <c r="K40" s="32" t="str">
        <f>K4</f>
        <v>TSV</v>
      </c>
      <c r="L40" s="32" t="str">
        <f>L4</f>
        <v>No.</v>
      </c>
      <c r="M40" s="32" t="str">
        <f>M4</f>
        <v>AEP</v>
      </c>
      <c r="N40" s="32" t="str">
        <f>N4</f>
        <v>TSI</v>
      </c>
    </row>
    <row r="42" spans="1:14" x14ac:dyDescent="0.2">
      <c r="A42" s="7" t="str">
        <f t="shared" ref="A42:N42" si="3">A6</f>
        <v>Total Nacional</v>
      </c>
      <c r="B42" s="13">
        <f t="shared" si="3"/>
        <v>1576038.0391697988</v>
      </c>
      <c r="C42" s="12">
        <f t="shared" si="3"/>
        <v>8.6302282412251845</v>
      </c>
      <c r="D42" s="13">
        <f t="shared" si="3"/>
        <v>1406846.4751102827</v>
      </c>
      <c r="E42" s="12">
        <f t="shared" si="3"/>
        <v>8.5342226668622629</v>
      </c>
      <c r="F42" s="13">
        <f t="shared" si="3"/>
        <v>169191.56405956979</v>
      </c>
      <c r="G42" s="12">
        <f t="shared" si="3"/>
        <v>9.3902252184725974</v>
      </c>
      <c r="H42" s="12">
        <f t="shared" si="3"/>
        <v>10.735246222146639</v>
      </c>
      <c r="I42" s="13">
        <f t="shared" si="3"/>
        <v>196044.76541770049</v>
      </c>
      <c r="J42" s="12">
        <f t="shared" si="3"/>
        <v>8.2025302703203256</v>
      </c>
      <c r="K42" s="12">
        <f t="shared" si="3"/>
        <v>13.935050404297494</v>
      </c>
      <c r="L42" s="13">
        <f t="shared" si="3"/>
        <v>532375.36193855258</v>
      </c>
      <c r="M42" s="12">
        <f t="shared" si="3"/>
        <v>7.9105494260029259</v>
      </c>
      <c r="N42" s="12">
        <f t="shared" si="3"/>
        <v>37.841752554899053</v>
      </c>
    </row>
    <row r="43" spans="1:14" x14ac:dyDescent="0.2">
      <c r="B43" s="11"/>
      <c r="C43" s="10"/>
      <c r="D43" s="11"/>
      <c r="E43" s="10"/>
      <c r="F43" s="11"/>
      <c r="G43" s="10"/>
      <c r="H43" s="10"/>
      <c r="I43" s="11"/>
      <c r="J43" s="10"/>
      <c r="K43" s="10"/>
      <c r="L43" s="11"/>
      <c r="M43" s="10"/>
      <c r="N43" s="10"/>
    </row>
    <row r="44" spans="1:14" x14ac:dyDescent="0.2">
      <c r="A44" s="7" t="s">
        <v>6</v>
      </c>
      <c r="B44" s="86"/>
      <c r="C44" s="87"/>
      <c r="D44" s="86"/>
      <c r="E44" s="87"/>
      <c r="F44" s="86"/>
      <c r="G44" s="87"/>
      <c r="H44" s="87"/>
      <c r="I44" s="86"/>
      <c r="J44" s="87"/>
      <c r="K44" s="87"/>
      <c r="L44" s="86"/>
      <c r="M44" s="87"/>
      <c r="N44" s="87"/>
    </row>
    <row r="45" spans="1:14" x14ac:dyDescent="0.2">
      <c r="A45" s="35" t="str">
        <f>'C02'!A45</f>
        <v>Agricultura, ganaderia, silvicultura y pesca</v>
      </c>
      <c r="B45" s="35">
        <f>[1]ProEmp!W28</f>
        <v>120569.84645997666</v>
      </c>
      <c r="C45" s="36">
        <f>[1]ProEmp!X28</f>
        <v>5.4100011797814069</v>
      </c>
      <c r="D45" s="35">
        <f>[1]ProEmp!Y28</f>
        <v>119494.50615042602</v>
      </c>
      <c r="E45" s="36">
        <f>[1]ProEmp!Z28</f>
        <v>5.355692755541102</v>
      </c>
      <c r="F45" s="35">
        <f>[1]ProEmp!AA28</f>
        <v>1075.3403095506235</v>
      </c>
      <c r="G45" s="36">
        <f>[1]ProEmp!AB28</f>
        <v>10.095838300834988</v>
      </c>
      <c r="H45" s="36">
        <f t="shared" ref="H45" si="4">F45/B45*100</f>
        <v>0.89188162805497495</v>
      </c>
      <c r="I45" s="35">
        <f>[1]ProEmp!AC28</f>
        <v>20077.279171758648</v>
      </c>
      <c r="J45" s="36">
        <f>[1]ProEmp!AD28</f>
        <v>6.1521093487831813</v>
      </c>
      <c r="K45" s="36">
        <f t="shared" ref="K45" si="5">IF(ISNUMBER(I45/D45*100),I45/D45*100,0)</f>
        <v>16.801842878436858</v>
      </c>
      <c r="L45" s="35">
        <f>[1]ProEmp!AE28</f>
        <v>15337.323354519194</v>
      </c>
      <c r="M45" s="36">
        <f>[1]ProEmp!AF28</f>
        <v>5.6074339245758802</v>
      </c>
      <c r="N45" s="36">
        <f t="shared" ref="N45" si="6">IF(ISNUMBER(L45/D45*100),L45/D45*100,0)</f>
        <v>12.835170292441529</v>
      </c>
    </row>
    <row r="46" spans="1:14" x14ac:dyDescent="0.2">
      <c r="A46" s="35" t="str">
        <f>'C02'!A46</f>
        <v>Explotacion de minas y canteras</v>
      </c>
      <c r="B46" s="35">
        <f>[1]ProEmp!W29</f>
        <v>281.10063267880111</v>
      </c>
      <c r="C46" s="36">
        <f>[1]ProEmp!X29</f>
        <v>6</v>
      </c>
      <c r="D46" s="35">
        <f>[1]ProEmp!Y29</f>
        <v>281.10063267880111</v>
      </c>
      <c r="E46" s="36">
        <f>[1]ProEmp!Z29</f>
        <v>6</v>
      </c>
      <c r="F46" s="35">
        <f>[1]ProEmp!AA29</f>
        <v>0</v>
      </c>
      <c r="G46" s="36">
        <f>[1]ProEmp!AB29</f>
        <v>0</v>
      </c>
      <c r="H46" s="36">
        <f t="shared" ref="H46:H68" si="7">F46/B46*100</f>
        <v>0</v>
      </c>
      <c r="I46" s="35">
        <f>[1]ProEmp!AC29</f>
        <v>0</v>
      </c>
      <c r="J46" s="36">
        <f>[1]ProEmp!AD29</f>
        <v>0</v>
      </c>
      <c r="K46" s="36">
        <f t="shared" ref="K46:K68" si="8">IF(ISNUMBER(I46/D46*100),I46/D46*100,0)</f>
        <v>0</v>
      </c>
      <c r="L46" s="35">
        <f>[1]ProEmp!AE29</f>
        <v>281.10063267880111</v>
      </c>
      <c r="M46" s="36">
        <f>[1]ProEmp!AF29</f>
        <v>6</v>
      </c>
      <c r="N46" s="36">
        <f t="shared" ref="N46:N68" si="9">IF(ISNUMBER(L46/D46*100),L46/D46*100,0)</f>
        <v>100</v>
      </c>
    </row>
    <row r="47" spans="1:14" x14ac:dyDescent="0.2">
      <c r="A47" s="35" t="str">
        <f>'C02'!A47</f>
        <v>Industria manufacturera</v>
      </c>
      <c r="B47" s="35">
        <f>[1]ProEmp!W30</f>
        <v>283098.2398023642</v>
      </c>
      <c r="C47" s="36">
        <f>[1]ProEmp!X30</f>
        <v>7.5062442248353056</v>
      </c>
      <c r="D47" s="35">
        <f>[1]ProEmp!Y30</f>
        <v>272803.54074236279</v>
      </c>
      <c r="E47" s="36">
        <f>[1]ProEmp!Z30</f>
        <v>7.4205819436263525</v>
      </c>
      <c r="F47" s="35">
        <f>[1]ProEmp!AA30</f>
        <v>10294.699060002089</v>
      </c>
      <c r="G47" s="36">
        <f>[1]ProEmp!AB30</f>
        <v>9.7324831297050753</v>
      </c>
      <c r="H47" s="36">
        <f t="shared" si="7"/>
        <v>3.6364405046068096</v>
      </c>
      <c r="I47" s="35">
        <f>[1]ProEmp!AC30</f>
        <v>35781.940373330799</v>
      </c>
      <c r="J47" s="36">
        <f>[1]ProEmp!AD30</f>
        <v>6.7008526307276268</v>
      </c>
      <c r="K47" s="36">
        <f t="shared" si="8"/>
        <v>13.116376816796329</v>
      </c>
      <c r="L47" s="35">
        <f>[1]ProEmp!AE30</f>
        <v>120138.09462134546</v>
      </c>
      <c r="M47" s="36">
        <f>[1]ProEmp!AF30</f>
        <v>7.9815484609483107</v>
      </c>
      <c r="N47" s="36">
        <f t="shared" si="9"/>
        <v>44.038319405393842</v>
      </c>
    </row>
    <row r="48" spans="1:14" x14ac:dyDescent="0.2">
      <c r="A48" s="35" t="str">
        <f>'C02'!A48</f>
        <v>Suministro de electricidad, gas, vapor y aire acondicionado</v>
      </c>
      <c r="B48" s="35">
        <f>[1]ProEmp!W31</f>
        <v>2614.8794793927086</v>
      </c>
      <c r="C48" s="36">
        <f>[1]ProEmp!X31</f>
        <v>8.5758177311260297</v>
      </c>
      <c r="D48" s="35">
        <f>[1]ProEmp!Y31</f>
        <v>2614.8794793927086</v>
      </c>
      <c r="E48" s="36">
        <f>[1]ProEmp!Z31</f>
        <v>8.5758177311260297</v>
      </c>
      <c r="F48" s="35">
        <f>[1]ProEmp!AA31</f>
        <v>0</v>
      </c>
      <c r="G48" s="36">
        <f>[1]ProEmp!AB31</f>
        <v>0</v>
      </c>
      <c r="H48" s="36">
        <f t="shared" si="7"/>
        <v>0</v>
      </c>
      <c r="I48" s="35">
        <f>[1]ProEmp!AC31</f>
        <v>411.64728229895201</v>
      </c>
      <c r="J48" s="36">
        <f>[1]ProEmp!AD31</f>
        <v>3</v>
      </c>
      <c r="K48" s="36">
        <f t="shared" si="8"/>
        <v>15.742495420651464</v>
      </c>
      <c r="L48" s="35">
        <f>[1]ProEmp!AE31</f>
        <v>0</v>
      </c>
      <c r="M48" s="36">
        <f>[1]ProEmp!AF31</f>
        <v>0</v>
      </c>
      <c r="N48" s="36">
        <f t="shared" si="9"/>
        <v>0</v>
      </c>
    </row>
    <row r="49" spans="1:14" x14ac:dyDescent="0.2">
      <c r="A49" s="35" t="str">
        <f>'C02'!A49</f>
        <v>Suministro de agua, evacuacion de aguas residuales, gestion de desechos y descontaminacion</v>
      </c>
      <c r="B49" s="35">
        <f>[1]ProEmp!W32</f>
        <v>3544.7924040243684</v>
      </c>
      <c r="C49" s="36">
        <f>[1]ProEmp!X32</f>
        <v>7.508579015817574</v>
      </c>
      <c r="D49" s="35">
        <f>[1]ProEmp!Y32</f>
        <v>3544.7924040243684</v>
      </c>
      <c r="E49" s="36">
        <f>[1]ProEmp!Z32</f>
        <v>7.508579015817574</v>
      </c>
      <c r="F49" s="35">
        <f>[1]ProEmp!AA32</f>
        <v>0</v>
      </c>
      <c r="G49" s="36">
        <f>[1]ProEmp!AB32</f>
        <v>0</v>
      </c>
      <c r="H49" s="36">
        <f t="shared" si="7"/>
        <v>0</v>
      </c>
      <c r="I49" s="35">
        <f>[1]ProEmp!AC32</f>
        <v>206.15848911922711</v>
      </c>
      <c r="J49" s="36">
        <f>[1]ProEmp!AD32</f>
        <v>17</v>
      </c>
      <c r="K49" s="36">
        <f t="shared" si="8"/>
        <v>5.8158127648089462</v>
      </c>
      <c r="L49" s="35">
        <f>[1]ProEmp!AE32</f>
        <v>1541.0250717175186</v>
      </c>
      <c r="M49" s="36">
        <f>[1]ProEmp!AF32</f>
        <v>7.4559745621394331</v>
      </c>
      <c r="N49" s="36">
        <f t="shared" si="9"/>
        <v>43.472928625326766</v>
      </c>
    </row>
    <row r="50" spans="1:14" x14ac:dyDescent="0.2">
      <c r="A50" s="35" t="str">
        <f>'C02'!A50</f>
        <v>Construccion</v>
      </c>
      <c r="B50" s="35">
        <f>[1]ProEmp!W33</f>
        <v>3201.1094664861876</v>
      </c>
      <c r="C50" s="36">
        <f>[1]ProEmp!X33</f>
        <v>9.7143080203682146</v>
      </c>
      <c r="D50" s="35">
        <f>[1]ProEmp!Y33</f>
        <v>3201.1094664861876</v>
      </c>
      <c r="E50" s="36">
        <f>[1]ProEmp!Z33</f>
        <v>9.7143080203682146</v>
      </c>
      <c r="F50" s="35">
        <f>[1]ProEmp!AA33</f>
        <v>0</v>
      </c>
      <c r="G50" s="36">
        <f>[1]ProEmp!AB33</f>
        <v>0</v>
      </c>
      <c r="H50" s="36">
        <f t="shared" si="7"/>
        <v>0</v>
      </c>
      <c r="I50" s="35">
        <f>[1]ProEmp!AC33</f>
        <v>567.17652406096454</v>
      </c>
      <c r="J50" s="36">
        <f>[1]ProEmp!AD33</f>
        <v>7.1808923364084887</v>
      </c>
      <c r="K50" s="36">
        <f t="shared" si="8"/>
        <v>17.718123356885577</v>
      </c>
      <c r="L50" s="35">
        <f>[1]ProEmp!AE33</f>
        <v>1343.0575306259107</v>
      </c>
      <c r="M50" s="36">
        <f>[1]ProEmp!AF33</f>
        <v>7.5824938968101883</v>
      </c>
      <c r="N50" s="36">
        <f t="shared" si="9"/>
        <v>41.956001339128399</v>
      </c>
    </row>
    <row r="51" spans="1:14" x14ac:dyDescent="0.2">
      <c r="A51" s="35" t="str">
        <f>'C02'!A51</f>
        <v>Comercio al por mayor y al por menor, reparacion de vehiculos automotores y motocicletas</v>
      </c>
      <c r="B51" s="35">
        <f>[1]ProEmp!W34</f>
        <v>415764.78203273588</v>
      </c>
      <c r="C51" s="36">
        <f>[1]ProEmp!X34</f>
        <v>8.0239555527039066</v>
      </c>
      <c r="D51" s="35">
        <f>[1]ProEmp!Y34</f>
        <v>403000.11474749999</v>
      </c>
      <c r="E51" s="36">
        <f>[1]ProEmp!Z34</f>
        <v>7.9396392535698519</v>
      </c>
      <c r="F51" s="35">
        <f>[1]ProEmp!AA34</f>
        <v>12764.667285236566</v>
      </c>
      <c r="G51" s="36">
        <f>[1]ProEmp!AB34</f>
        <v>10.527783790566613</v>
      </c>
      <c r="H51" s="36">
        <f t="shared" si="7"/>
        <v>3.0701655928691722</v>
      </c>
      <c r="I51" s="35">
        <f>[1]ProEmp!AC34</f>
        <v>34608.320088096276</v>
      </c>
      <c r="J51" s="36">
        <f>[1]ProEmp!AD34</f>
        <v>8.368996398507365</v>
      </c>
      <c r="K51" s="36">
        <f t="shared" si="8"/>
        <v>8.5876700332405971</v>
      </c>
      <c r="L51" s="35">
        <f>[1]ProEmp!AE34</f>
        <v>173163.05655569051</v>
      </c>
      <c r="M51" s="36">
        <f>[1]ProEmp!AF34</f>
        <v>7.4338789368273632</v>
      </c>
      <c r="N51" s="36">
        <f t="shared" si="9"/>
        <v>42.968488151470119</v>
      </c>
    </row>
    <row r="52" spans="1:14" x14ac:dyDescent="0.2">
      <c r="A52" s="35" t="str">
        <f>'C02'!A52</f>
        <v>Transporte y almacenamiento</v>
      </c>
      <c r="B52" s="35">
        <f>[1]ProEmp!W35</f>
        <v>5189.0833910044967</v>
      </c>
      <c r="C52" s="36">
        <f>[1]ProEmp!X35</f>
        <v>11.7802805790558</v>
      </c>
      <c r="D52" s="35">
        <f>[1]ProEmp!Y35</f>
        <v>4755.8617490744109</v>
      </c>
      <c r="E52" s="36">
        <f>[1]ProEmp!Z35</f>
        <v>11.760265865986419</v>
      </c>
      <c r="F52" s="35">
        <f>[1]ProEmp!AA35</f>
        <v>433.2216419300849</v>
      </c>
      <c r="G52" s="36">
        <f>[1]ProEmp!AB35</f>
        <v>12</v>
      </c>
      <c r="H52" s="36">
        <f t="shared" si="7"/>
        <v>8.3487122731751349</v>
      </c>
      <c r="I52" s="35">
        <f>[1]ProEmp!AC35</f>
        <v>0</v>
      </c>
      <c r="J52" s="36">
        <f>[1]ProEmp!AD35</f>
        <v>0</v>
      </c>
      <c r="K52" s="36">
        <f t="shared" si="8"/>
        <v>0</v>
      </c>
      <c r="L52" s="35">
        <f>[1]ProEmp!AE35</f>
        <v>2263.6767620761771</v>
      </c>
      <c r="M52" s="36">
        <f>[1]ProEmp!AF35</f>
        <v>11.609197594485611</v>
      </c>
      <c r="N52" s="36">
        <f t="shared" si="9"/>
        <v>47.597614933124063</v>
      </c>
    </row>
    <row r="53" spans="1:14" x14ac:dyDescent="0.2">
      <c r="A53" s="35" t="str">
        <f>'C02'!A53</f>
        <v>Actividades de alojamiento y de servicios de comida</v>
      </c>
      <c r="B53" s="35">
        <f>[1]ProEmp!W36</f>
        <v>139419.07933639456</v>
      </c>
      <c r="C53" s="36">
        <f>[1]ProEmp!X36</f>
        <v>7.9525010630129609</v>
      </c>
      <c r="D53" s="35">
        <f>[1]ProEmp!Y36</f>
        <v>132338.55223256504</v>
      </c>
      <c r="E53" s="36">
        <f>[1]ProEmp!Z36</f>
        <v>7.953389444123701</v>
      </c>
      <c r="F53" s="35">
        <f>[1]ProEmp!AA36</f>
        <v>7080.5271038296451</v>
      </c>
      <c r="G53" s="36">
        <f>[1]ProEmp!AB36</f>
        <v>7.9345936402626753</v>
      </c>
      <c r="H53" s="36">
        <f t="shared" si="7"/>
        <v>5.0785926413597497</v>
      </c>
      <c r="I53" s="35">
        <f>[1]ProEmp!AC36</f>
        <v>26792.685663545501</v>
      </c>
      <c r="J53" s="36">
        <f>[1]ProEmp!AD36</f>
        <v>8.2213169422278156</v>
      </c>
      <c r="K53" s="36">
        <f t="shared" si="8"/>
        <v>20.245563527445427</v>
      </c>
      <c r="L53" s="35">
        <f>[1]ProEmp!AE36</f>
        <v>50795.305914211887</v>
      </c>
      <c r="M53" s="36">
        <f>[1]ProEmp!AF36</f>
        <v>7.5368832281656797</v>
      </c>
      <c r="N53" s="36">
        <f t="shared" si="9"/>
        <v>38.382848427226861</v>
      </c>
    </row>
    <row r="54" spans="1:14" x14ac:dyDescent="0.2">
      <c r="A54" s="35" t="str">
        <f>'C02'!A54</f>
        <v>Informacion y comunicaciones</v>
      </c>
      <c r="B54" s="35">
        <f>[1]ProEmp!W37</f>
        <v>12106.978650222705</v>
      </c>
      <c r="C54" s="36">
        <f>[1]ProEmp!X37</f>
        <v>13.606799400115191</v>
      </c>
      <c r="D54" s="35">
        <f>[1]ProEmp!Y37</f>
        <v>10818.749686199075</v>
      </c>
      <c r="E54" s="36">
        <f>[1]ProEmp!Z37</f>
        <v>13.231295395528411</v>
      </c>
      <c r="F54" s="35">
        <f>[1]ProEmp!AA37</f>
        <v>1288.2289640236327</v>
      </c>
      <c r="G54" s="36">
        <f>[1]ProEmp!AB37</f>
        <v>16.760341158019056</v>
      </c>
      <c r="H54" s="36">
        <f t="shared" si="7"/>
        <v>10.640383544410859</v>
      </c>
      <c r="I54" s="35">
        <f>[1]ProEmp!AC37</f>
        <v>2820.3587581624088</v>
      </c>
      <c r="J54" s="36">
        <f>[1]ProEmp!AD37</f>
        <v>14.871051597482019</v>
      </c>
      <c r="K54" s="36">
        <f t="shared" si="8"/>
        <v>26.06917471951677</v>
      </c>
      <c r="L54" s="35">
        <f>[1]ProEmp!AE37</f>
        <v>3088.9045160166575</v>
      </c>
      <c r="M54" s="36">
        <f>[1]ProEmp!AF37</f>
        <v>11.195218067156688</v>
      </c>
      <c r="N54" s="36">
        <f t="shared" si="9"/>
        <v>28.551400167405806</v>
      </c>
    </row>
    <row r="55" spans="1:14" x14ac:dyDescent="0.2">
      <c r="A55" s="35" t="str">
        <f>'C02'!A55</f>
        <v>Actividades finacieras y de seguros</v>
      </c>
      <c r="B55" s="35">
        <f>[1]ProEmp!W38</f>
        <v>24697.028062015885</v>
      </c>
      <c r="C55" s="36">
        <f>[1]ProEmp!X38</f>
        <v>13.99903458177978</v>
      </c>
      <c r="D55" s="35">
        <f>[1]ProEmp!Y38</f>
        <v>23727.601805189333</v>
      </c>
      <c r="E55" s="36">
        <f>[1]ProEmp!Z38</f>
        <v>14.26328939702247</v>
      </c>
      <c r="F55" s="35">
        <f>[1]ProEmp!AA38</f>
        <v>969.42625682654739</v>
      </c>
      <c r="G55" s="36">
        <f>[1]ProEmp!AB38</f>
        <v>7.5311542380928289</v>
      </c>
      <c r="H55" s="36">
        <f t="shared" si="7"/>
        <v>3.9252749536999079</v>
      </c>
      <c r="I55" s="35">
        <f>[1]ProEmp!AC38</f>
        <v>0</v>
      </c>
      <c r="J55" s="36">
        <f>[1]ProEmp!AD38</f>
        <v>0</v>
      </c>
      <c r="K55" s="36">
        <f t="shared" si="8"/>
        <v>0</v>
      </c>
      <c r="L55" s="35">
        <f>[1]ProEmp!AE38</f>
        <v>8844.7429152926688</v>
      </c>
      <c r="M55" s="36">
        <f>[1]ProEmp!AF38</f>
        <v>12.900120462420807</v>
      </c>
      <c r="N55" s="36">
        <f t="shared" si="9"/>
        <v>37.276177288841232</v>
      </c>
    </row>
    <row r="56" spans="1:14" x14ac:dyDescent="0.2">
      <c r="A56" s="35" t="str">
        <f>'C02'!A56</f>
        <v>Actividades inmobiliarias</v>
      </c>
      <c r="B56" s="35">
        <f>[1]ProEmp!W39</f>
        <v>3065.4917665004346</v>
      </c>
      <c r="C56" s="36">
        <f>[1]ProEmp!X39</f>
        <v>14.188353270455409</v>
      </c>
      <c r="D56" s="35">
        <f>[1]ProEmp!Y39</f>
        <v>3065.4917665004346</v>
      </c>
      <c r="E56" s="36">
        <f>[1]ProEmp!Z39</f>
        <v>14.188353270455409</v>
      </c>
      <c r="F56" s="35">
        <f>[1]ProEmp!AA39</f>
        <v>0</v>
      </c>
      <c r="G56" s="36">
        <f>[1]ProEmp!AB39</f>
        <v>0</v>
      </c>
      <c r="H56" s="36">
        <f t="shared" si="7"/>
        <v>0</v>
      </c>
      <c r="I56" s="35">
        <f>[1]ProEmp!AC39</f>
        <v>0</v>
      </c>
      <c r="J56" s="36">
        <f>[1]ProEmp!AD39</f>
        <v>0</v>
      </c>
      <c r="K56" s="36">
        <f t="shared" si="8"/>
        <v>0</v>
      </c>
      <c r="L56" s="35">
        <f>[1]ProEmp!AE39</f>
        <v>1209.295191681503</v>
      </c>
      <c r="M56" s="36">
        <f>[1]ProEmp!AF39</f>
        <v>11.287213043163312</v>
      </c>
      <c r="N56" s="36">
        <f t="shared" si="9"/>
        <v>39.448652411878257</v>
      </c>
    </row>
    <row r="57" spans="1:14" x14ac:dyDescent="0.2">
      <c r="A57" s="35" t="str">
        <f>'C02'!A57</f>
        <v>Actividades profesionales, cientificas y tecnicas</v>
      </c>
      <c r="B57" s="35">
        <f>[1]ProEmp!W40</f>
        <v>15495.580811469947</v>
      </c>
      <c r="C57" s="36">
        <f>[1]ProEmp!X40</f>
        <v>14.986581594368781</v>
      </c>
      <c r="D57" s="35">
        <f>[1]ProEmp!Y40</f>
        <v>14733.698491247134</v>
      </c>
      <c r="E57" s="36">
        <f>[1]ProEmp!Z40</f>
        <v>15.182995222876876</v>
      </c>
      <c r="F57" s="35">
        <f>[1]ProEmp!AA40</f>
        <v>761.88232022281227</v>
      </c>
      <c r="G57" s="36">
        <f>[1]ProEmp!AB40</f>
        <v>11.18822703855786</v>
      </c>
      <c r="H57" s="36">
        <f t="shared" si="7"/>
        <v>4.9167716234222159</v>
      </c>
      <c r="I57" s="35">
        <f>[1]ProEmp!AC40</f>
        <v>1464.4954454924002</v>
      </c>
      <c r="J57" s="36">
        <f>[1]ProEmp!AD40</f>
        <v>17.246513593506162</v>
      </c>
      <c r="K57" s="36">
        <f t="shared" si="8"/>
        <v>9.9397679840022164</v>
      </c>
      <c r="L57" s="35">
        <f>[1]ProEmp!AE40</f>
        <v>2270.9172416588613</v>
      </c>
      <c r="M57" s="36">
        <f>[1]ProEmp!AF40</f>
        <v>10.901749339595211</v>
      </c>
      <c r="N57" s="36">
        <f t="shared" si="9"/>
        <v>15.413083435961092</v>
      </c>
    </row>
    <row r="58" spans="1:14" x14ac:dyDescent="0.2">
      <c r="A58" s="35" t="str">
        <f>'C02'!A58</f>
        <v>Actividades de servicios administrativos y de apoyo</v>
      </c>
      <c r="B58" s="35">
        <f>[1]ProEmp!W41</f>
        <v>23071.816036542608</v>
      </c>
      <c r="C58" s="36">
        <f>[1]ProEmp!X41</f>
        <v>9.9714019212983214</v>
      </c>
      <c r="D58" s="35">
        <f>[1]ProEmp!Y41</f>
        <v>20754.30144278672</v>
      </c>
      <c r="E58" s="36">
        <f>[1]ProEmp!Z41</f>
        <v>9.8790196129743375</v>
      </c>
      <c r="F58" s="35">
        <f>[1]ProEmp!AA41</f>
        <v>2317.5145937558887</v>
      </c>
      <c r="G58" s="36">
        <f>[1]ProEmp!AB41</f>
        <v>10.709648980759527</v>
      </c>
      <c r="H58" s="36">
        <f t="shared" si="7"/>
        <v>10.044786201854512</v>
      </c>
      <c r="I58" s="35">
        <f>[1]ProEmp!AC41</f>
        <v>3651.807166479869</v>
      </c>
      <c r="J58" s="36">
        <f>[1]ProEmp!AD41</f>
        <v>8.3350899232224531</v>
      </c>
      <c r="K58" s="36">
        <f t="shared" si="8"/>
        <v>17.595423177921877</v>
      </c>
      <c r="L58" s="35">
        <f>[1]ProEmp!AE41</f>
        <v>7466.0147007355708</v>
      </c>
      <c r="M58" s="36">
        <f>[1]ProEmp!AF41</f>
        <v>7.7462409498718365</v>
      </c>
      <c r="N58" s="36">
        <f t="shared" si="9"/>
        <v>35.97333652167044</v>
      </c>
    </row>
    <row r="59" spans="1:14" x14ac:dyDescent="0.2">
      <c r="A59" s="35" t="str">
        <f>'C02'!A59</f>
        <v>Aministracion publica y defensa, planes de seguridad social de afiliacion obligatoria</v>
      </c>
      <c r="B59" s="35">
        <f>[1]ProEmp!W42</f>
        <v>46380.977082148071</v>
      </c>
      <c r="C59" s="36">
        <f>[1]ProEmp!X42</f>
        <v>11.897826736871554</v>
      </c>
      <c r="D59" s="35">
        <f>[1]ProEmp!Y42</f>
        <v>44226.903377812137</v>
      </c>
      <c r="E59" s="36">
        <f>[1]ProEmp!Z42</f>
        <v>11.989309091303255</v>
      </c>
      <c r="F59" s="35">
        <f>[1]ProEmp!AA42</f>
        <v>2154.07370433594</v>
      </c>
      <c r="G59" s="36">
        <f>[1]ProEmp!AB42</f>
        <v>10.051370593320486</v>
      </c>
      <c r="H59" s="36">
        <f t="shared" si="7"/>
        <v>4.6443042813020812</v>
      </c>
      <c r="I59" s="35">
        <f>[1]ProEmp!AC42</f>
        <v>7803.9188279726059</v>
      </c>
      <c r="J59" s="36">
        <f>[1]ProEmp!AD42</f>
        <v>10.065305719506073</v>
      </c>
      <c r="K59" s="36">
        <f t="shared" si="8"/>
        <v>17.645184790142228</v>
      </c>
      <c r="L59" s="35">
        <f>[1]ProEmp!AE42</f>
        <v>11945.34389823514</v>
      </c>
      <c r="M59" s="36">
        <f>[1]ProEmp!AF42</f>
        <v>11.25998341532067</v>
      </c>
      <c r="N59" s="36">
        <f t="shared" si="9"/>
        <v>27.009225122977771</v>
      </c>
    </row>
    <row r="60" spans="1:14" x14ac:dyDescent="0.2">
      <c r="A60" s="35" t="str">
        <f>'C02'!A60</f>
        <v>Enseñanza</v>
      </c>
      <c r="B60" s="35">
        <f>[1]ProEmp!W43</f>
        <v>84214.741900395675</v>
      </c>
      <c r="C60" s="36">
        <f>[1]ProEmp!X43</f>
        <v>14.362155617897468</v>
      </c>
      <c r="D60" s="35">
        <f>[1]ProEmp!Y43</f>
        <v>82000.324648754846</v>
      </c>
      <c r="E60" s="36">
        <f>[1]ProEmp!Z43</f>
        <v>14.395842248321413</v>
      </c>
      <c r="F60" s="35">
        <f>[1]ProEmp!AA43</f>
        <v>2214.4172516408335</v>
      </c>
      <c r="G60" s="36">
        <f>[1]ProEmp!AB43</f>
        <v>13.128735523395459</v>
      </c>
      <c r="H60" s="36">
        <f t="shared" si="7"/>
        <v>2.6294888539347641</v>
      </c>
      <c r="I60" s="35">
        <f>[1]ProEmp!AC43</f>
        <v>11206.930489254046</v>
      </c>
      <c r="J60" s="36">
        <f>[1]ProEmp!AD43</f>
        <v>14.738967963395709</v>
      </c>
      <c r="K60" s="36">
        <f t="shared" si="8"/>
        <v>13.666934292343951</v>
      </c>
      <c r="L60" s="35">
        <f>[1]ProEmp!AE43</f>
        <v>10835.073023086659</v>
      </c>
      <c r="M60" s="36">
        <f>[1]ProEmp!AF43</f>
        <v>12.115232326377697</v>
      </c>
      <c r="N60" s="36">
        <f t="shared" si="9"/>
        <v>13.21345137290403</v>
      </c>
    </row>
    <row r="61" spans="1:14" x14ac:dyDescent="0.2">
      <c r="A61" s="35" t="str">
        <f>'C02'!A61</f>
        <v>Actividades de atencion de la salud humana y de asistencia social</v>
      </c>
      <c r="B61" s="35">
        <f>[1]ProEmp!W44</f>
        <v>49305.002084369728</v>
      </c>
      <c r="C61" s="36">
        <f>[1]ProEmp!X44</f>
        <v>12.123800347388226</v>
      </c>
      <c r="D61" s="35">
        <f>[1]ProEmp!Y44</f>
        <v>46800.445731080355</v>
      </c>
      <c r="E61" s="36">
        <f>[1]ProEmp!Z44</f>
        <v>12.060835945066826</v>
      </c>
      <c r="F61" s="35">
        <f>[1]ProEmp!AA44</f>
        <v>2504.5563532893602</v>
      </c>
      <c r="G61" s="36">
        <f>[1]ProEmp!AB44</f>
        <v>13.277151174804761</v>
      </c>
      <c r="H61" s="36">
        <f t="shared" si="7"/>
        <v>5.0797206113156914</v>
      </c>
      <c r="I61" s="35">
        <f>[1]ProEmp!AC44</f>
        <v>4501.0002860654567</v>
      </c>
      <c r="J61" s="36">
        <f>[1]ProEmp!AD44</f>
        <v>9.8976341846650868</v>
      </c>
      <c r="K61" s="36">
        <f t="shared" si="8"/>
        <v>9.6174303807459793</v>
      </c>
      <c r="L61" s="35">
        <f>[1]ProEmp!AE44</f>
        <v>14249.810084967159</v>
      </c>
      <c r="M61" s="36">
        <f>[1]ProEmp!AF44</f>
        <v>10.299639563214887</v>
      </c>
      <c r="N61" s="36">
        <f t="shared" si="9"/>
        <v>30.448022155275765</v>
      </c>
    </row>
    <row r="62" spans="1:14" x14ac:dyDescent="0.2">
      <c r="A62" s="35" t="str">
        <f>'C02'!A62</f>
        <v>Actividades artisticas, de entretenimiento y recreativas</v>
      </c>
      <c r="B62" s="35">
        <f>[1]ProEmp!W45</f>
        <v>9248.3028661244953</v>
      </c>
      <c r="C62" s="36">
        <f>[1]ProEmp!X45</f>
        <v>9.9385994886632929</v>
      </c>
      <c r="D62" s="35">
        <f>[1]ProEmp!Y45</f>
        <v>8720.2138640663234</v>
      </c>
      <c r="E62" s="36">
        <f>[1]ProEmp!Z45</f>
        <v>9.9270574023193703</v>
      </c>
      <c r="F62" s="35">
        <f>[1]ProEmp!AA45</f>
        <v>528.08900205817224</v>
      </c>
      <c r="G62" s="36">
        <f>[1]ProEmp!AB45</f>
        <v>10.129191341484034</v>
      </c>
      <c r="H62" s="36">
        <f t="shared" si="7"/>
        <v>5.7101179503160902</v>
      </c>
      <c r="I62" s="35">
        <f>[1]ProEmp!AC45</f>
        <v>1608.8063878758592</v>
      </c>
      <c r="J62" s="36">
        <f>[1]ProEmp!AD45</f>
        <v>7.185180118464876</v>
      </c>
      <c r="K62" s="36">
        <f t="shared" si="8"/>
        <v>18.449162061326515</v>
      </c>
      <c r="L62" s="35">
        <f>[1]ProEmp!AE45</f>
        <v>2010.7132303974154</v>
      </c>
      <c r="M62" s="36">
        <f>[1]ProEmp!AF45</f>
        <v>11.270905036756574</v>
      </c>
      <c r="N62" s="36">
        <f t="shared" si="9"/>
        <v>23.058072448005301</v>
      </c>
    </row>
    <row r="63" spans="1:14" x14ac:dyDescent="0.2">
      <c r="A63" s="35" t="str">
        <f>'C02'!A63</f>
        <v>Otras actividades de servicios</v>
      </c>
      <c r="B63" s="35">
        <f>[1]ProEmp!W46</f>
        <v>117294.11646967013</v>
      </c>
      <c r="C63" s="36">
        <f>[1]ProEmp!X46</f>
        <v>7.2897984588986411</v>
      </c>
      <c r="D63" s="35">
        <f>[1]ProEmp!Y46</f>
        <v>113913.81362475517</v>
      </c>
      <c r="E63" s="36">
        <f>[1]ProEmp!Z46</f>
        <v>7.2462831983040008</v>
      </c>
      <c r="F63" s="35">
        <f>[1]ProEmp!AA46</f>
        <v>3380.3028449149642</v>
      </c>
      <c r="G63" s="36">
        <f>[1]ProEmp!AB46</f>
        <v>8.7878581995429883</v>
      </c>
      <c r="H63" s="36">
        <f t="shared" si="7"/>
        <v>2.8819031564887072</v>
      </c>
      <c r="I63" s="35">
        <f>[1]ProEmp!AC46</f>
        <v>36792.231612839401</v>
      </c>
      <c r="J63" s="36">
        <f>[1]ProEmp!AD46</f>
        <v>7.087420208775737</v>
      </c>
      <c r="K63" s="36">
        <f t="shared" si="8"/>
        <v>32.29830557164658</v>
      </c>
      <c r="L63" s="35">
        <f>[1]ProEmp!AE46</f>
        <v>31574.15956223616</v>
      </c>
      <c r="M63" s="36">
        <f>[1]ProEmp!AF46</f>
        <v>7.508428619564099</v>
      </c>
      <c r="N63" s="36">
        <f t="shared" si="9"/>
        <v>27.717586267671599</v>
      </c>
    </row>
    <row r="64" spans="1:14" x14ac:dyDescent="0.2">
      <c r="A64" s="35" t="str">
        <f>'C02'!A64</f>
        <v>Actividades de los hogares como empleadores y actividades no diferenciadas de los hogares como productores de bienes y s</v>
      </c>
      <c r="B64" s="35">
        <f>[1]ProEmp!W47</f>
        <v>101263.66378313064</v>
      </c>
      <c r="C64" s="36">
        <f>[1]ProEmp!X47</f>
        <v>6.8783621008500546</v>
      </c>
      <c r="D64" s="35">
        <f>[1]ProEmp!Y47</f>
        <v>93779.957643339163</v>
      </c>
      <c r="E64" s="36">
        <f>[1]ProEmp!Z47</f>
        <v>6.8501396210916576</v>
      </c>
      <c r="F64" s="35">
        <f>[1]ProEmp!AA47</f>
        <v>7483.7061397914786</v>
      </c>
      <c r="G64" s="36">
        <f>[1]ProEmp!AB47</f>
        <v>7.2038589016078705</v>
      </c>
      <c r="H64" s="36">
        <f t="shared" si="7"/>
        <v>7.390317375656891</v>
      </c>
      <c r="I64" s="35">
        <f>[1]ProEmp!AC47</f>
        <v>7750.0088513484716</v>
      </c>
      <c r="J64" s="36">
        <f>[1]ProEmp!AD47</f>
        <v>6.6006316534412228</v>
      </c>
      <c r="K64" s="36">
        <f t="shared" si="8"/>
        <v>8.2640353505202562</v>
      </c>
      <c r="L64" s="35">
        <f>[1]ProEmp!AE47</f>
        <v>73736.646498704853</v>
      </c>
      <c r="M64" s="36">
        <f>[1]ProEmp!AF47</f>
        <v>6.9280981186685739</v>
      </c>
      <c r="N64" s="36">
        <f t="shared" si="9"/>
        <v>78.627297720838854</v>
      </c>
    </row>
    <row r="65" spans="1:15" x14ac:dyDescent="0.2">
      <c r="A65" s="35" t="str">
        <f>'C02'!A65</f>
        <v>Actividades de organizaciones y organos extraterritoriales</v>
      </c>
      <c r="B65" s="35">
        <f>[1]ProEmp!W48</f>
        <v>1456.6853786245756</v>
      </c>
      <c r="C65" s="36">
        <f>[1]ProEmp!X48</f>
        <v>8.6833198224874888</v>
      </c>
      <c r="D65" s="35">
        <f>[1]ProEmp!Y48</f>
        <v>1456.6853786245756</v>
      </c>
      <c r="E65" s="36">
        <f>[1]ProEmp!Z48</f>
        <v>8.6833198224874888</v>
      </c>
      <c r="F65" s="35">
        <f>[1]ProEmp!AA48</f>
        <v>0</v>
      </c>
      <c r="G65" s="36">
        <f>[1]ProEmp!AB48</f>
        <v>0</v>
      </c>
      <c r="H65" s="36">
        <f t="shared" si="7"/>
        <v>0</v>
      </c>
      <c r="I65" s="35">
        <f>[1]ProEmp!AC48</f>
        <v>0</v>
      </c>
      <c r="J65" s="36">
        <f>[1]ProEmp!AD48</f>
        <v>0</v>
      </c>
      <c r="K65" s="36">
        <f t="shared" si="8"/>
        <v>0</v>
      </c>
      <c r="L65" s="35">
        <f>[1]ProEmp!AE48</f>
        <v>281.10063267880111</v>
      </c>
      <c r="M65" s="36">
        <f>[1]ProEmp!AF48</f>
        <v>2</v>
      </c>
      <c r="N65" s="36">
        <f t="shared" si="9"/>
        <v>19.297278383079579</v>
      </c>
    </row>
    <row r="66" spans="1:15" x14ac:dyDescent="0.2">
      <c r="A66" s="35" t="str">
        <f>'C02'!A66</f>
        <v>Rama de actividad NO especificadas</v>
      </c>
      <c r="B66" s="35">
        <f>[1]ProEmp!W49</f>
        <v>813.83004547058454</v>
      </c>
      <c r="C66" s="36">
        <f>[1]ProEmp!X49</f>
        <v>12.696511119546399</v>
      </c>
      <c r="D66" s="35">
        <f>[1]ProEmp!Y49</f>
        <v>813.83004547058454</v>
      </c>
      <c r="E66" s="36">
        <f>[1]ProEmp!Z49</f>
        <v>12.696511119546399</v>
      </c>
      <c r="F66" s="35">
        <f>[1]ProEmp!AA49</f>
        <v>0</v>
      </c>
      <c r="G66" s="36">
        <f>[1]ProEmp!AB49</f>
        <v>0</v>
      </c>
      <c r="H66" s="36">
        <f t="shared" si="7"/>
        <v>0</v>
      </c>
      <c r="I66" s="35">
        <f>[1]ProEmp!AC49</f>
        <v>0</v>
      </c>
      <c r="J66" s="36">
        <f>[1]ProEmp!AD49</f>
        <v>0</v>
      </c>
      <c r="K66" s="36">
        <f t="shared" si="8"/>
        <v>0</v>
      </c>
      <c r="L66" s="35">
        <f>[1]ProEmp!AE49</f>
        <v>0</v>
      </c>
      <c r="M66" s="36">
        <f>[1]ProEmp!AF49</f>
        <v>0</v>
      </c>
      <c r="N66" s="36">
        <f t="shared" si="9"/>
        <v>0</v>
      </c>
    </row>
    <row r="67" spans="1:15" x14ac:dyDescent="0.2">
      <c r="A67" s="35" t="str">
        <f>'C02'!A67</f>
        <v>Busca trabajo por primera vez</v>
      </c>
      <c r="B67" s="35">
        <f>[1]ProEmp!W50</f>
        <v>113940.91122816144</v>
      </c>
      <c r="C67" s="36">
        <f>[1]ProEmp!X50</f>
        <v>9.1666538609871555</v>
      </c>
      <c r="D67" s="35">
        <f>[1]ProEmp!Y50</f>
        <v>0</v>
      </c>
      <c r="E67" s="36">
        <f>[1]ProEmp!Z50</f>
        <v>0</v>
      </c>
      <c r="F67" s="35">
        <f>[1]ProEmp!AA50</f>
        <v>113940.91122816144</v>
      </c>
      <c r="G67" s="36">
        <f>[1]ProEmp!AB50</f>
        <v>9.1666538609871555</v>
      </c>
      <c r="H67" s="36">
        <f t="shared" si="7"/>
        <v>100</v>
      </c>
      <c r="I67" s="35">
        <f>[1]ProEmp!AC50</f>
        <v>0</v>
      </c>
      <c r="J67" s="36">
        <f>[1]ProEmp!AD50</f>
        <v>0</v>
      </c>
      <c r="K67" s="36">
        <f t="shared" si="8"/>
        <v>0</v>
      </c>
      <c r="L67" s="35">
        <f>[1]ProEmp!AE50</f>
        <v>0</v>
      </c>
      <c r="M67" s="36">
        <f>[1]ProEmp!AF50</f>
        <v>0</v>
      </c>
      <c r="N67" s="36">
        <f t="shared" si="9"/>
        <v>0</v>
      </c>
    </row>
    <row r="68" spans="1:15" x14ac:dyDescent="0.2">
      <c r="A68" s="35" t="str">
        <f>'C02'!A68</f>
        <v>NS/NR</v>
      </c>
      <c r="B68" s="35">
        <f>[1]ProEmp!W51</f>
        <v>0</v>
      </c>
      <c r="C68" s="36">
        <f>[1]ProEmp!X51</f>
        <v>0</v>
      </c>
      <c r="D68" s="35">
        <f>[1]ProEmp!Y51</f>
        <v>0</v>
      </c>
      <c r="E68" s="36">
        <f>[1]ProEmp!Z51</f>
        <v>0</v>
      </c>
      <c r="F68" s="35">
        <f>[1]ProEmp!AA51</f>
        <v>0</v>
      </c>
      <c r="G68" s="36">
        <f>[1]ProEmp!AB51</f>
        <v>0</v>
      </c>
      <c r="H68" s="36" t="e">
        <f t="shared" si="7"/>
        <v>#DIV/0!</v>
      </c>
      <c r="I68" s="35">
        <f>[1]ProEmp!AC51</f>
        <v>0</v>
      </c>
      <c r="J68" s="36">
        <f>[1]ProEmp!AD51</f>
        <v>0</v>
      </c>
      <c r="K68" s="36">
        <f t="shared" si="8"/>
        <v>0</v>
      </c>
      <c r="L68" s="35">
        <f>[1]ProEmp!AE51</f>
        <v>0</v>
      </c>
      <c r="M68" s="36">
        <f>[1]ProEmp!AF51</f>
        <v>0</v>
      </c>
      <c r="N68" s="36">
        <f t="shared" si="9"/>
        <v>0</v>
      </c>
    </row>
    <row r="69" spans="1:15" x14ac:dyDescent="0.2">
      <c r="A69" s="35"/>
      <c r="B69" s="35"/>
      <c r="C69" s="36"/>
      <c r="D69" s="35"/>
      <c r="E69" s="36"/>
      <c r="F69" s="35"/>
      <c r="G69" s="36"/>
      <c r="H69" s="36"/>
      <c r="I69" s="35"/>
      <c r="J69" s="36"/>
      <c r="K69" s="36"/>
      <c r="L69" s="35"/>
      <c r="M69" s="36"/>
      <c r="N69" s="36"/>
    </row>
    <row r="70" spans="1:15" x14ac:dyDescent="0.2">
      <c r="A70" s="13" t="str">
        <f>'C02'!A70</f>
        <v>Ocupación</v>
      </c>
    </row>
    <row r="71" spans="1:15" x14ac:dyDescent="0.2">
      <c r="A71" s="35" t="str">
        <f>'C02'!A71</f>
        <v>Directores y gerentes</v>
      </c>
      <c r="B71" s="35">
        <f>[1]ProEmp!W53</f>
        <v>48522.606467355843</v>
      </c>
      <c r="C71" s="36">
        <f>[1]ProEmp!X53</f>
        <v>13.036579386509882</v>
      </c>
      <c r="D71" s="35">
        <f>[1]ProEmp!Y53</f>
        <v>48110.289489117393</v>
      </c>
      <c r="E71" s="36">
        <f>[1]ProEmp!Z53</f>
        <v>13.010497123620556</v>
      </c>
      <c r="F71" s="35">
        <f>[1]ProEmp!AA53</f>
        <v>412.31697823845423</v>
      </c>
      <c r="G71" s="36">
        <f>[1]ProEmp!AB53</f>
        <v>16</v>
      </c>
      <c r="H71" s="36">
        <f>F71/B71*100</f>
        <v>0.8497420238870419</v>
      </c>
      <c r="I71" s="35">
        <f>[1]ProEmp!AC53</f>
        <v>2204.3709201564088</v>
      </c>
      <c r="J71" s="36">
        <f>[1]ProEmp!AD53</f>
        <v>11.538284554543774</v>
      </c>
      <c r="K71" s="36">
        <f>IF(ISNUMBER(I71/D71*100),I71/D71*100,0)</f>
        <v>4.5819115693640553</v>
      </c>
      <c r="L71" s="35">
        <f>[1]ProEmp!AE53</f>
        <v>12403.132639777114</v>
      </c>
      <c r="M71" s="36">
        <f>[1]ProEmp!AF53</f>
        <v>11.968188413637352</v>
      </c>
      <c r="N71" s="36">
        <f>IF(ISNUMBER(L71/D71*100),L71/D71*100,0)</f>
        <v>25.78062358694125</v>
      </c>
    </row>
    <row r="72" spans="1:15" x14ac:dyDescent="0.2">
      <c r="A72" s="35" t="str">
        <f>'C02'!A72</f>
        <v>Profesionales cientificos e intelectuales</v>
      </c>
      <c r="B72" s="35">
        <f>[1]ProEmp!W54</f>
        <v>85805.415801563693</v>
      </c>
      <c r="C72" s="36">
        <f>[1]ProEmp!X54</f>
        <v>15.635921979129581</v>
      </c>
      <c r="D72" s="35">
        <f>[1]ProEmp!Y54</f>
        <v>83246.738914263886</v>
      </c>
      <c r="E72" s="36">
        <f>[1]ProEmp!Z54</f>
        <v>15.701833994137926</v>
      </c>
      <c r="F72" s="35">
        <f>[1]ProEmp!AA54</f>
        <v>2558.676887299805</v>
      </c>
      <c r="G72" s="36">
        <f>[1]ProEmp!AB54</f>
        <v>13.491469769494032</v>
      </c>
      <c r="H72" s="36">
        <f t="shared" ref="H72:H83" si="10">F72/B72*100</f>
        <v>2.9819526697674674</v>
      </c>
      <c r="I72" s="35">
        <f>[1]ProEmp!AC54</f>
        <v>10215.049430343888</v>
      </c>
      <c r="J72" s="36">
        <f>[1]ProEmp!AD54</f>
        <v>15.886346431118483</v>
      </c>
      <c r="K72" s="36">
        <f t="shared" ref="K72:K83" si="11">IF(ISNUMBER(I72/D72*100),I72/D72*100,0)</f>
        <v>12.270810320707461</v>
      </c>
      <c r="L72" s="35">
        <f>[1]ProEmp!AE54</f>
        <v>10501.596478921896</v>
      </c>
      <c r="M72" s="36">
        <f>[1]ProEmp!AF54</f>
        <v>12.702420019647832</v>
      </c>
      <c r="N72" s="36">
        <f t="shared" ref="N72:N83" si="12">IF(ISNUMBER(L72/D72*100),L72/D72*100,0)</f>
        <v>12.615024463285614</v>
      </c>
    </row>
    <row r="73" spans="1:15" x14ac:dyDescent="0.2">
      <c r="A73" s="35" t="str">
        <f>'C02'!A73</f>
        <v>Tecnicos y profesionales de nivel medio</v>
      </c>
      <c r="B73" s="35">
        <f>[1]ProEmp!W55</f>
        <v>108634.7801332714</v>
      </c>
      <c r="C73" s="36">
        <f>[1]ProEmp!X55</f>
        <v>12.610841010302421</v>
      </c>
      <c r="D73" s="35">
        <f>[1]ProEmp!Y55</f>
        <v>102923.49115944911</v>
      </c>
      <c r="E73" s="36">
        <f>[1]ProEmp!Z55</f>
        <v>12.587357446913529</v>
      </c>
      <c r="F73" s="35">
        <f>[1]ProEmp!AA55</f>
        <v>5711.288973822263</v>
      </c>
      <c r="G73" s="36">
        <f>[1]ProEmp!AB55</f>
        <v>13.024989950033483</v>
      </c>
      <c r="H73" s="36">
        <f t="shared" si="10"/>
        <v>5.2573300804914833</v>
      </c>
      <c r="I73" s="35">
        <f>[1]ProEmp!AC55</f>
        <v>14184.423957794497</v>
      </c>
      <c r="J73" s="36">
        <f>[1]ProEmp!AD55</f>
        <v>11.608370009421826</v>
      </c>
      <c r="K73" s="36">
        <f t="shared" si="11"/>
        <v>13.781522369679417</v>
      </c>
      <c r="L73" s="35">
        <f>[1]ProEmp!AE55</f>
        <v>26610.883075669535</v>
      </c>
      <c r="M73" s="36">
        <f>[1]ProEmp!AF55</f>
        <v>11.474211680988732</v>
      </c>
      <c r="N73" s="36">
        <f t="shared" si="12"/>
        <v>25.855014026335294</v>
      </c>
    </row>
    <row r="74" spans="1:15" x14ac:dyDescent="0.2">
      <c r="A74" s="35" t="str">
        <f>'C02'!A74</f>
        <v>Personal de apoyo administrativo</v>
      </c>
      <c r="B74" s="35">
        <f>[1]ProEmp!W56</f>
        <v>58414.308370363462</v>
      </c>
      <c r="C74" s="36">
        <f>[1]ProEmp!X56</f>
        <v>12.881440101439104</v>
      </c>
      <c r="D74" s="35">
        <f>[1]ProEmp!Y56</f>
        <v>55434.77501162012</v>
      </c>
      <c r="E74" s="36">
        <f>[1]ProEmp!Z56</f>
        <v>12.921771301918787</v>
      </c>
      <c r="F74" s="35">
        <f>[1]ProEmp!AA56</f>
        <v>2979.5333587433438</v>
      </c>
      <c r="G74" s="36">
        <f>[1]ProEmp!AB56</f>
        <v>12.1310705786483</v>
      </c>
      <c r="H74" s="36">
        <f t="shared" si="10"/>
        <v>5.1006909811415522</v>
      </c>
      <c r="I74" s="35">
        <f>[1]ProEmp!AC56</f>
        <v>2260.2221282233813</v>
      </c>
      <c r="J74" s="36">
        <f>[1]ProEmp!AD56</f>
        <v>12.237150174319952</v>
      </c>
      <c r="K74" s="36">
        <f t="shared" si="11"/>
        <v>4.0772640057610019</v>
      </c>
      <c r="L74" s="35">
        <f>[1]ProEmp!AE56</f>
        <v>21568.61418451283</v>
      </c>
      <c r="M74" s="36">
        <f>[1]ProEmp!AF56</f>
        <v>12.437095606073189</v>
      </c>
      <c r="N74" s="36">
        <f t="shared" si="12"/>
        <v>38.908093665017425</v>
      </c>
    </row>
    <row r="75" spans="1:15" x14ac:dyDescent="0.2">
      <c r="A75" s="35" t="str">
        <f>'C02'!A75</f>
        <v>Trabajadores de los servicios y vendedores de comercios y mercados</v>
      </c>
      <c r="B75" s="35">
        <f>[1]ProEmp!W57</f>
        <v>557440.05139465025</v>
      </c>
      <c r="C75" s="36">
        <f>[1]ProEmp!X57</f>
        <v>7.7737930770392918</v>
      </c>
      <c r="D75" s="35">
        <f>[1]ProEmp!Y57</f>
        <v>536801.4415545034</v>
      </c>
      <c r="E75" s="36">
        <f>[1]ProEmp!Z57</f>
        <v>7.6901804233844278</v>
      </c>
      <c r="F75" s="35">
        <f>[1]ProEmp!AA57</f>
        <v>20638.609840143286</v>
      </c>
      <c r="G75" s="36">
        <f>[1]ProEmp!AB57</f>
        <v>9.8815414533700636</v>
      </c>
      <c r="H75" s="36">
        <f t="shared" si="10"/>
        <v>3.7023909187199382</v>
      </c>
      <c r="I75" s="35">
        <f>[1]ProEmp!AC57</f>
        <v>63646.936530561594</v>
      </c>
      <c r="J75" s="36">
        <f>[1]ProEmp!AD57</f>
        <v>8.2870347535183591</v>
      </c>
      <c r="K75" s="36">
        <f t="shared" si="11"/>
        <v>11.856700001819814</v>
      </c>
      <c r="L75" s="35">
        <f>[1]ProEmp!AE57</f>
        <v>236717.10532212027</v>
      </c>
      <c r="M75" s="36">
        <f>[1]ProEmp!AF57</f>
        <v>7.3889027981317472</v>
      </c>
      <c r="N75" s="36">
        <f t="shared" si="12"/>
        <v>44.097702986158154</v>
      </c>
    </row>
    <row r="76" spans="1:15" x14ac:dyDescent="0.2">
      <c r="A76" s="35" t="str">
        <f>'C02'!A76</f>
        <v>Agricultores y trabajadores calificados agropecuarios forestales y pesqueros</v>
      </c>
      <c r="B76" s="35">
        <f>[1]ProEmp!W58</f>
        <v>70829.141004992183</v>
      </c>
      <c r="C76" s="36">
        <f>[1]ProEmp!X58</f>
        <v>5.0444407645077547</v>
      </c>
      <c r="D76" s="35">
        <f>[1]ProEmp!Y58</f>
        <v>70829.141004992183</v>
      </c>
      <c r="E76" s="36">
        <f>[1]ProEmp!Z58</f>
        <v>5.0444407645077547</v>
      </c>
      <c r="F76" s="35">
        <f>[1]ProEmp!AA58</f>
        <v>0</v>
      </c>
      <c r="G76" s="36">
        <f>[1]ProEmp!AB58</f>
        <v>0</v>
      </c>
      <c r="H76" s="36">
        <f t="shared" si="10"/>
        <v>0</v>
      </c>
      <c r="I76" s="35">
        <f>[1]ProEmp!AC58</f>
        <v>11187.063328785649</v>
      </c>
      <c r="J76" s="36">
        <f>[1]ProEmp!AD58</f>
        <v>6.3675824751834691</v>
      </c>
      <c r="K76" s="36">
        <f t="shared" si="11"/>
        <v>15.794435976566708</v>
      </c>
      <c r="L76" s="35">
        <f>[1]ProEmp!AE58</f>
        <v>8075.0240082044747</v>
      </c>
      <c r="M76" s="36">
        <f>[1]ProEmp!AF58</f>
        <v>5.1629591395273478</v>
      </c>
      <c r="N76" s="36">
        <f t="shared" si="12"/>
        <v>11.400708654133375</v>
      </c>
      <c r="O76" s="93"/>
    </row>
    <row r="77" spans="1:15" x14ac:dyDescent="0.2">
      <c r="A77" s="35" t="str">
        <f>'C02'!A77</f>
        <v>Oficiales, operarios y artesanos de artes mecanicas y de otros oficios</v>
      </c>
      <c r="B77" s="35">
        <f>[1]ProEmp!W59</f>
        <v>221160.01694397014</v>
      </c>
      <c r="C77" s="36">
        <f>[1]ProEmp!X59</f>
        <v>6.771699813515152</v>
      </c>
      <c r="D77" s="35">
        <f>[1]ProEmp!Y59</f>
        <v>215126.01803225989</v>
      </c>
      <c r="E77" s="36">
        <f>[1]ProEmp!Z59</f>
        <v>6.6844217444346148</v>
      </c>
      <c r="F77" s="35">
        <f>[1]ProEmp!AA59</f>
        <v>6033.9989117101777</v>
      </c>
      <c r="G77" s="36">
        <f>[1]ProEmp!AB59</f>
        <v>9.8634141743554249</v>
      </c>
      <c r="H77" s="36">
        <f t="shared" si="10"/>
        <v>2.7283407711253989</v>
      </c>
      <c r="I77" s="35">
        <f>[1]ProEmp!AC59</f>
        <v>34157.170532383083</v>
      </c>
      <c r="J77" s="36">
        <f>[1]ProEmp!AD59</f>
        <v>6.6349990782049035</v>
      </c>
      <c r="K77" s="36">
        <f t="shared" si="11"/>
        <v>15.877749630107941</v>
      </c>
      <c r="L77" s="35">
        <f>[1]ProEmp!AE59</f>
        <v>83123.170691688108</v>
      </c>
      <c r="M77" s="36">
        <f>[1]ProEmp!AF59</f>
        <v>7.4042888330911296</v>
      </c>
      <c r="N77" s="36">
        <f t="shared" si="12"/>
        <v>38.639292193482198</v>
      </c>
    </row>
    <row r="78" spans="1:15" x14ac:dyDescent="0.2">
      <c r="A78" s="35" t="str">
        <f>'C02'!A78</f>
        <v>Operadores de instalaciones y maquinas y ensambladores</v>
      </c>
      <c r="B78" s="35">
        <f>[1]ProEmp!W60</f>
        <v>27545.653861159662</v>
      </c>
      <c r="C78" s="36">
        <f>[1]ProEmp!X60</f>
        <v>7.9379569394563045</v>
      </c>
      <c r="D78" s="35">
        <f>[1]ProEmp!Y60</f>
        <v>25194.873855988779</v>
      </c>
      <c r="E78" s="36">
        <f>[1]ProEmp!Z60</f>
        <v>7.7953819530281576</v>
      </c>
      <c r="F78" s="35">
        <f>[1]ProEmp!AA60</f>
        <v>2350.7800051708778</v>
      </c>
      <c r="G78" s="36">
        <f>[1]ProEmp!AB60</f>
        <v>9.444132187185204</v>
      </c>
      <c r="H78" s="36">
        <f t="shared" si="10"/>
        <v>8.5341230853320198</v>
      </c>
      <c r="I78" s="35">
        <f>[1]ProEmp!AC60</f>
        <v>281.10063267880111</v>
      </c>
      <c r="J78" s="36">
        <f>[1]ProEmp!AD60</f>
        <v>2</v>
      </c>
      <c r="K78" s="36">
        <f t="shared" si="11"/>
        <v>1.1157056561804692</v>
      </c>
      <c r="L78" s="35">
        <f>[1]ProEmp!AE60</f>
        <v>18657.699769137464</v>
      </c>
      <c r="M78" s="36">
        <f>[1]ProEmp!AF60</f>
        <v>8.2197819399983398</v>
      </c>
      <c r="N78" s="36">
        <f t="shared" si="12"/>
        <v>74.053555004017454</v>
      </c>
    </row>
    <row r="79" spans="1:15" x14ac:dyDescent="0.2">
      <c r="A79" s="35" t="str">
        <f>'C02'!A79</f>
        <v>Ocupaciones elementales</v>
      </c>
      <c r="B79" s="35">
        <f>[1]ProEmp!W61</f>
        <v>282320.84767080634</v>
      </c>
      <c r="C79" s="36">
        <f>[1]ProEmp!X61</f>
        <v>6.5538904756062744</v>
      </c>
      <c r="D79" s="35">
        <f>[1]ProEmp!Y61</f>
        <v>267755.39979452692</v>
      </c>
      <c r="E79" s="36">
        <f>[1]ProEmp!Z61</f>
        <v>6.5147851195556985</v>
      </c>
      <c r="F79" s="35">
        <f>[1]ProEmp!AA61</f>
        <v>14565.44787628043</v>
      </c>
      <c r="G79" s="36">
        <f>[1]ProEmp!AB61</f>
        <v>7.2223566994211899</v>
      </c>
      <c r="H79" s="36">
        <f t="shared" si="10"/>
        <v>5.1591825387490093</v>
      </c>
      <c r="I79" s="35">
        <f>[1]ProEmp!AC61</f>
        <v>57486.777007755692</v>
      </c>
      <c r="J79" s="36">
        <f>[1]ProEmp!AD61</f>
        <v>6.6269829137371694</v>
      </c>
      <c r="K79" s="36">
        <f t="shared" si="11"/>
        <v>21.469885220567178</v>
      </c>
      <c r="L79" s="35">
        <f>[1]ProEmp!AE61</f>
        <v>114718.13576852516</v>
      </c>
      <c r="M79" s="36">
        <f>[1]ProEmp!AF61</f>
        <v>6.7207977748754235</v>
      </c>
      <c r="N79" s="36">
        <f t="shared" si="12"/>
        <v>42.844378061678242</v>
      </c>
    </row>
    <row r="80" spans="1:15" x14ac:dyDescent="0.2">
      <c r="A80" s="35" t="str">
        <f>'C02'!A80</f>
        <v>Ocupaciones militares</v>
      </c>
      <c r="B80" s="35">
        <f>[1]ProEmp!W62</f>
        <v>0</v>
      </c>
      <c r="C80" s="36">
        <f>[1]ProEmp!X62</f>
        <v>0</v>
      </c>
      <c r="D80" s="35">
        <f>[1]ProEmp!Y62</f>
        <v>0</v>
      </c>
      <c r="E80" s="36">
        <f>[1]ProEmp!Z62</f>
        <v>0</v>
      </c>
      <c r="F80" s="35">
        <f>[1]ProEmp!AA62</f>
        <v>0</v>
      </c>
      <c r="G80" s="36">
        <f>[1]ProEmp!AB62</f>
        <v>0</v>
      </c>
      <c r="H80" s="36" t="e">
        <f t="shared" si="10"/>
        <v>#DIV/0!</v>
      </c>
      <c r="I80" s="35">
        <f>[1]ProEmp!AC62</f>
        <v>0</v>
      </c>
      <c r="J80" s="36">
        <f>[1]ProEmp!AD62</f>
        <v>0</v>
      </c>
      <c r="K80" s="36">
        <f t="shared" si="11"/>
        <v>0</v>
      </c>
      <c r="L80" s="35">
        <f>[1]ProEmp!AE62</f>
        <v>0</v>
      </c>
      <c r="M80" s="36">
        <f>[1]ProEmp!AF62</f>
        <v>0</v>
      </c>
      <c r="N80" s="36">
        <f t="shared" si="12"/>
        <v>0</v>
      </c>
    </row>
    <row r="81" spans="1:14" x14ac:dyDescent="0.2">
      <c r="A81" s="35" t="str">
        <f>'C02'!A81</f>
        <v>Ocupaciones NO especificadas</v>
      </c>
      <c r="B81" s="35">
        <f>[1]ProEmp!W63</f>
        <v>1424.3062936142976</v>
      </c>
      <c r="C81" s="36">
        <f>[1]ProEmp!X63</f>
        <v>11.585715522228931</v>
      </c>
      <c r="D81" s="35">
        <f>[1]ProEmp!Y63</f>
        <v>1424.3062936142976</v>
      </c>
      <c r="E81" s="36">
        <f>[1]ProEmp!Z63</f>
        <v>11.585715522228931</v>
      </c>
      <c r="F81" s="35">
        <f>[1]ProEmp!AA63</f>
        <v>0</v>
      </c>
      <c r="G81" s="36">
        <f>[1]ProEmp!AB63</f>
        <v>0</v>
      </c>
      <c r="H81" s="36">
        <f t="shared" si="10"/>
        <v>0</v>
      </c>
      <c r="I81" s="35">
        <f>[1]ProEmp!AC63</f>
        <v>421.65094901820163</v>
      </c>
      <c r="J81" s="36">
        <f>[1]ProEmp!AD63</f>
        <v>4</v>
      </c>
      <c r="K81" s="36">
        <f t="shared" si="11"/>
        <v>29.603951826136125</v>
      </c>
      <c r="L81" s="35">
        <f>[1]ProEmp!AE63</f>
        <v>0</v>
      </c>
      <c r="M81" s="36">
        <f>[1]ProEmp!AF63</f>
        <v>0</v>
      </c>
      <c r="N81" s="36">
        <f t="shared" si="12"/>
        <v>0</v>
      </c>
    </row>
    <row r="82" spans="1:14" x14ac:dyDescent="0.2">
      <c r="A82" s="35" t="str">
        <f>'C02'!A82</f>
        <v>Busca trabajo por primera vez</v>
      </c>
      <c r="B82" s="35">
        <f>[1]ProEmp!W64</f>
        <v>113940.91122816144</v>
      </c>
      <c r="C82" s="36">
        <f>[1]ProEmp!X64</f>
        <v>9.1666538609871555</v>
      </c>
      <c r="D82" s="35">
        <f>[1]ProEmp!Y64</f>
        <v>0</v>
      </c>
      <c r="E82" s="36">
        <f>[1]ProEmp!Z64</f>
        <v>0</v>
      </c>
      <c r="F82" s="35">
        <f>[1]ProEmp!AA64</f>
        <v>113940.91122816144</v>
      </c>
      <c r="G82" s="36">
        <f>[1]ProEmp!AB64</f>
        <v>9.1666538609871555</v>
      </c>
      <c r="H82" s="36">
        <f t="shared" si="10"/>
        <v>100</v>
      </c>
      <c r="I82" s="35">
        <f>[1]ProEmp!AC64</f>
        <v>0</v>
      </c>
      <c r="J82" s="36">
        <f>[1]ProEmp!AD64</f>
        <v>0</v>
      </c>
      <c r="K82" s="36">
        <f t="shared" si="11"/>
        <v>0</v>
      </c>
      <c r="L82" s="35">
        <f>[1]ProEmp!AE64</f>
        <v>0</v>
      </c>
      <c r="M82" s="36">
        <f>[1]ProEmp!AF64</f>
        <v>0</v>
      </c>
      <c r="N82" s="36">
        <f t="shared" si="12"/>
        <v>0</v>
      </c>
    </row>
    <row r="83" spans="1:14" x14ac:dyDescent="0.2">
      <c r="A83" s="35" t="str">
        <f>'C02'!A83</f>
        <v>NS/NR</v>
      </c>
      <c r="B83" s="35">
        <f>[1]ProEmp!W65</f>
        <v>0</v>
      </c>
      <c r="C83" s="36">
        <f>[1]ProEmp!X65</f>
        <v>0</v>
      </c>
      <c r="D83" s="35">
        <f>[1]ProEmp!Y65</f>
        <v>0</v>
      </c>
      <c r="E83" s="36">
        <f>[1]ProEmp!Z65</f>
        <v>0</v>
      </c>
      <c r="F83" s="35">
        <f>[1]ProEmp!AA65</f>
        <v>0</v>
      </c>
      <c r="G83" s="36">
        <f>[1]ProEmp!AB65</f>
        <v>0</v>
      </c>
      <c r="H83" s="36" t="e">
        <f t="shared" si="10"/>
        <v>#DIV/0!</v>
      </c>
      <c r="I83" s="35">
        <f>[1]ProEmp!AC65</f>
        <v>0</v>
      </c>
      <c r="J83" s="36">
        <f>[1]ProEmp!AD65</f>
        <v>0</v>
      </c>
      <c r="K83" s="36">
        <f t="shared" si="11"/>
        <v>0</v>
      </c>
      <c r="L83" s="35">
        <f>[1]ProEmp!AE65</f>
        <v>0</v>
      </c>
      <c r="M83" s="36">
        <f>[1]ProEmp!AF65</f>
        <v>0</v>
      </c>
      <c r="N83" s="36">
        <f t="shared" si="12"/>
        <v>0</v>
      </c>
    </row>
    <row r="84" spans="1:14" x14ac:dyDescent="0.2">
      <c r="A84" s="72"/>
      <c r="B84" s="72"/>
      <c r="C84" s="73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</row>
    <row r="85" spans="1:14" x14ac:dyDescent="0.2">
      <c r="A85" s="42" t="str">
        <f>A30</f>
        <v>Fuente: Instituto Nacional de Estadística (INE). LIV Encuesta Permanente de Hogares de Propósitos Múltiples, Junio 2016.</v>
      </c>
    </row>
    <row r="86" spans="1:14" x14ac:dyDescent="0.2">
      <c r="A86" s="42" t="s">
        <v>3</v>
      </c>
    </row>
    <row r="87" spans="1:14" x14ac:dyDescent="0.2">
      <c r="A87" s="42" t="s">
        <v>2</v>
      </c>
    </row>
    <row r="88" spans="1:14" x14ac:dyDescent="0.2">
      <c r="A88" s="42" t="s">
        <v>1</v>
      </c>
    </row>
    <row r="89" spans="1:14" x14ac:dyDescent="0.2">
      <c r="A89" s="42" t="s">
        <v>0</v>
      </c>
    </row>
  </sheetData>
  <mergeCells count="16">
    <mergeCell ref="A1:N1"/>
    <mergeCell ref="A2:N2"/>
    <mergeCell ref="A3:A4"/>
    <mergeCell ref="B3:C3"/>
    <mergeCell ref="D3:E3"/>
    <mergeCell ref="F3:H3"/>
    <mergeCell ref="I3:K3"/>
    <mergeCell ref="L3:N3"/>
    <mergeCell ref="A36:N36"/>
    <mergeCell ref="A37:N37"/>
    <mergeCell ref="A39:A40"/>
    <mergeCell ref="B39:C39"/>
    <mergeCell ref="D39:E39"/>
    <mergeCell ref="F39:H39"/>
    <mergeCell ref="I39:K39"/>
    <mergeCell ref="L39:N39"/>
  </mergeCells>
  <printOptions horizontalCentered="1"/>
  <pageMargins left="0.77122047244094494" right="0.27559055118110237" top="0.35433070866141736" bottom="0.39370078740157483" header="0" footer="0.15748031496062992"/>
  <pageSetup paperSize="9" scale="87" firstPageNumber="60" orientation="landscape" useFirstPageNumber="1" r:id="rId1"/>
  <headerFooter alignWithMargins="0">
    <oddFooter>&amp;L&amp;Z&amp;F+&amp;F+&amp;A&amp;C&amp;8&amp;P&amp;R&amp;D+&amp;T</oddFooter>
  </headerFooter>
  <rowBreaks count="1" manualBreakCount="1">
    <brk id="35" max="16383" man="1"/>
  </rowBreaks>
  <ignoredErrors>
    <ignoredError sqref="C10:N17 D9 F9 H9:I9 K9:L9 N9" formula="1"/>
    <ignoredError sqref="O75:O78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U84"/>
  <sheetViews>
    <sheetView workbookViewId="0">
      <selection activeCell="A64" sqref="A64"/>
    </sheetView>
  </sheetViews>
  <sheetFormatPr baseColWidth="10" defaultRowHeight="11.25" x14ac:dyDescent="0.2"/>
  <cols>
    <col min="1" max="1" width="50" customWidth="1"/>
    <col min="2" max="2" width="11.6640625" style="15" bestFit="1" customWidth="1"/>
    <col min="3" max="3" width="10.6640625" style="15" bestFit="1" customWidth="1"/>
    <col min="4" max="5" width="7.6640625" style="15" bestFit="1" customWidth="1"/>
    <col min="6" max="6" width="9.83203125" style="15" bestFit="1" customWidth="1"/>
    <col min="7" max="7" width="7.6640625" style="15" bestFit="1" customWidth="1"/>
    <col min="8" max="8" width="6.5" style="15" bestFit="1" customWidth="1"/>
    <col min="9" max="9" width="10.6640625" style="15" bestFit="1" customWidth="1"/>
    <col min="10" max="10" width="7.6640625" style="15" bestFit="1" customWidth="1"/>
    <col min="11" max="11" width="6.5" style="15" bestFit="1" customWidth="1"/>
    <col min="12" max="12" width="10.6640625" style="15" customWidth="1"/>
    <col min="13" max="13" width="6.5" style="15" bestFit="1" customWidth="1"/>
    <col min="14" max="14" width="7.6640625" style="15" bestFit="1" customWidth="1"/>
    <col min="15" max="15" width="9.83203125" style="15" bestFit="1" customWidth="1"/>
    <col min="16" max="16" width="7.6640625" style="15" bestFit="1" customWidth="1"/>
    <col min="17" max="17" width="6.5" style="15" bestFit="1" customWidth="1"/>
    <col min="18" max="18" width="48.5" style="15" bestFit="1" customWidth="1"/>
    <col min="19" max="19" width="10.5" style="15" bestFit="1" customWidth="1"/>
    <col min="20" max="20" width="10.83203125" style="15" bestFit="1" customWidth="1"/>
    <col min="21" max="21" width="6" style="15" bestFit="1" customWidth="1"/>
    <col min="22" max="22" width="7" bestFit="1" customWidth="1"/>
    <col min="23" max="23" width="9" bestFit="1" customWidth="1"/>
    <col min="24" max="24" width="6" bestFit="1" customWidth="1"/>
    <col min="25" max="25" width="7" bestFit="1" customWidth="1"/>
    <col min="26" max="26" width="9" bestFit="1" customWidth="1"/>
    <col min="27" max="27" width="6" bestFit="1" customWidth="1"/>
    <col min="28" max="28" width="7" bestFit="1" customWidth="1"/>
    <col min="29" max="29" width="9" bestFit="1" customWidth="1"/>
    <col min="30" max="30" width="6" bestFit="1" customWidth="1"/>
    <col min="31" max="31" width="7" bestFit="1" customWidth="1"/>
    <col min="32" max="32" width="8" bestFit="1" customWidth="1"/>
    <col min="33" max="33" width="6" bestFit="1" customWidth="1"/>
    <col min="34" max="34" width="7" bestFit="1" customWidth="1"/>
  </cols>
  <sheetData>
    <row r="1" spans="1:17" customFormat="1" ht="19.5" customHeight="1" x14ac:dyDescent="0.2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customFormat="1" ht="12.75" customHeight="1" x14ac:dyDescent="0.4">
      <c r="A2" s="30"/>
      <c r="B2" s="15"/>
      <c r="C2" s="27"/>
      <c r="D2" s="15"/>
      <c r="E2" s="15"/>
      <c r="F2" s="15"/>
      <c r="G2" s="15"/>
      <c r="H2" s="15"/>
      <c r="I2" s="15"/>
      <c r="J2" s="15"/>
      <c r="K2" s="15"/>
      <c r="L2" s="15"/>
      <c r="M2" s="15"/>
      <c r="N2" s="18"/>
      <c r="O2" s="15"/>
      <c r="P2" s="15"/>
      <c r="Q2" s="15"/>
    </row>
    <row r="3" spans="1:17" customFormat="1" x14ac:dyDescent="0.2">
      <c r="A3" s="103" t="s">
        <v>39</v>
      </c>
      <c r="B3" s="114" t="s">
        <v>28</v>
      </c>
      <c r="C3" s="116" t="s">
        <v>45</v>
      </c>
      <c r="D3" s="116"/>
      <c r="E3" s="116"/>
      <c r="F3" s="116" t="s">
        <v>35</v>
      </c>
      <c r="G3" s="116"/>
      <c r="H3" s="116"/>
      <c r="I3" s="116" t="s">
        <v>34</v>
      </c>
      <c r="J3" s="116"/>
      <c r="K3" s="116"/>
      <c r="L3" s="116" t="s">
        <v>44</v>
      </c>
      <c r="M3" s="116"/>
      <c r="N3" s="116"/>
      <c r="O3" s="116" t="s">
        <v>43</v>
      </c>
      <c r="P3" s="116"/>
      <c r="Q3" s="116"/>
    </row>
    <row r="4" spans="1:17" customFormat="1" x14ac:dyDescent="0.2">
      <c r="A4" s="104"/>
      <c r="B4" s="115"/>
      <c r="C4" s="26" t="s">
        <v>31</v>
      </c>
      <c r="D4" s="85" t="s">
        <v>52</v>
      </c>
      <c r="E4" s="26" t="s">
        <v>30</v>
      </c>
      <c r="F4" s="26" t="s">
        <v>31</v>
      </c>
      <c r="G4" s="85" t="s">
        <v>52</v>
      </c>
      <c r="H4" s="26" t="s">
        <v>30</v>
      </c>
      <c r="I4" s="26" t="s">
        <v>31</v>
      </c>
      <c r="J4" s="85" t="s">
        <v>52</v>
      </c>
      <c r="K4" s="26" t="s">
        <v>30</v>
      </c>
      <c r="L4" s="26" t="s">
        <v>31</v>
      </c>
      <c r="M4" s="85" t="s">
        <v>52</v>
      </c>
      <c r="N4" s="26" t="s">
        <v>30</v>
      </c>
      <c r="O4" s="26" t="s">
        <v>31</v>
      </c>
      <c r="P4" s="85" t="s">
        <v>52</v>
      </c>
      <c r="Q4" s="26" t="s">
        <v>30</v>
      </c>
    </row>
    <row r="5" spans="1:17" customFormat="1" x14ac:dyDescent="0.2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customFormat="1" x14ac:dyDescent="0.2">
      <c r="A6" s="82" t="s">
        <v>49</v>
      </c>
      <c r="B6" s="94">
        <f>SUM(C6,F6,I6,L6,O6)</f>
        <v>2487304.3533517122</v>
      </c>
      <c r="C6" s="86">
        <f>[1]ProEmp!C75</f>
        <v>291048.4882919644</v>
      </c>
      <c r="D6" s="95">
        <f>IF(ISNUMBER(C6/$B6*100),C6/$B6*100,0)</f>
        <v>11.701362074961532</v>
      </c>
      <c r="E6" s="87">
        <f>[1]ProEmp!D75</f>
        <v>9.2937574842505963</v>
      </c>
      <c r="F6" s="86">
        <f>[1]ProEmp!E75</f>
        <v>421429.46663684823</v>
      </c>
      <c r="G6" s="95">
        <f>IF(ISNUMBER(F6/$B6*100),F6/$B6*100,0)</f>
        <v>16.943220722826311</v>
      </c>
      <c r="H6" s="87">
        <f>[1]ProEmp!F75</f>
        <v>7.6873220484537033</v>
      </c>
      <c r="I6" s="86">
        <f>[1]ProEmp!G75</f>
        <v>1614174.3715355748</v>
      </c>
      <c r="J6" s="95">
        <f>IF(ISNUMBER(I6/$B6*100),I6/$B6*100,0)</f>
        <v>64.896536258637965</v>
      </c>
      <c r="K6" s="87">
        <f>[1]ProEmp!H75</f>
        <v>7.1014349972751001</v>
      </c>
      <c r="L6" s="86">
        <f>[1]ProEmp!I75</f>
        <v>28183.560554525604</v>
      </c>
      <c r="M6" s="95">
        <f>IF(ISNUMBER(L6/$B6*100),L6/$B6*100,0)</f>
        <v>1.1330965796987196</v>
      </c>
      <c r="N6" s="87">
        <f>[1]ProEmp!J75</f>
        <v>7.7388413535897742</v>
      </c>
      <c r="O6" s="86">
        <f>[1]ProEmp!K75</f>
        <v>132468.46633279891</v>
      </c>
      <c r="P6" s="95">
        <f>IF(ISNUMBER(O6/$B6*100),O6/$B6*100,0)</f>
        <v>5.3257843638754521</v>
      </c>
      <c r="Q6" s="87">
        <f>[1]ProEmp!L75</f>
        <v>7.7167074924554679</v>
      </c>
    </row>
    <row r="7" spans="1:17" customFormat="1" x14ac:dyDescent="0.2">
      <c r="A7" s="82"/>
      <c r="B7" s="94"/>
      <c r="C7" s="96"/>
      <c r="D7" s="95"/>
      <c r="E7" s="95"/>
      <c r="F7" s="96"/>
      <c r="G7" s="95"/>
      <c r="H7" s="95"/>
      <c r="I7" s="96"/>
      <c r="J7" s="95"/>
      <c r="K7" s="95"/>
      <c r="L7" s="96"/>
      <c r="M7" s="95"/>
      <c r="N7" s="95"/>
      <c r="O7" s="96"/>
      <c r="P7" s="95"/>
      <c r="Q7" s="95"/>
    </row>
    <row r="8" spans="1:17" customFormat="1" x14ac:dyDescent="0.2">
      <c r="A8" s="82" t="s">
        <v>27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7" customFormat="1" x14ac:dyDescent="0.2">
      <c r="A9" s="83" t="s">
        <v>26</v>
      </c>
      <c r="B9" s="98">
        <f>SUM(C9,F9,I9,L9,O9)</f>
        <v>1369816.8982005359</v>
      </c>
      <c r="C9" s="98">
        <f>SUM(C10:C12)</f>
        <v>195839.70400365558</v>
      </c>
      <c r="D9" s="99">
        <f t="shared" ref="D9:D13" si="0">IF(ISNUMBER(C9/$B9*100),C9/$B9*100,0)</f>
        <v>14.296779683541718</v>
      </c>
      <c r="E9" s="99">
        <f>[2]Sheet1!H4</f>
        <v>10.004640496083239</v>
      </c>
      <c r="F9" s="98">
        <f>SUM(F10:F12)</f>
        <v>221173.37591647817</v>
      </c>
      <c r="G9" s="99">
        <f t="shared" ref="G9:G13" si="1">IF(ISNUMBER(F9/$B9*100),F9/$B9*100,0)</f>
        <v>16.146199992643048</v>
      </c>
      <c r="H9" s="99">
        <f>[2]Sheet1!I4</f>
        <v>8.7289211069305246</v>
      </c>
      <c r="I9" s="98">
        <f>SUM(I10:I12)</f>
        <v>859306.73254004354</v>
      </c>
      <c r="J9" s="99">
        <f t="shared" ref="J9:J13" si="2">IF(ISNUMBER(I9/$B9*100),I9/$B9*100,0)</f>
        <v>62.731503288423028</v>
      </c>
      <c r="K9" s="99">
        <f>[2]Sheet1!J4</f>
        <v>8.0853535061590218</v>
      </c>
      <c r="L9" s="98">
        <f>SUM(L10:L12)</f>
        <v>16264.893728944429</v>
      </c>
      <c r="M9" s="99">
        <f t="shared" ref="M9:M13" si="3">IF(ISNUMBER(L9/$B9*100),L9/$B9*100,0)</f>
        <v>1.1873772144518626</v>
      </c>
      <c r="N9" s="99">
        <f>[2]Sheet1!K4</f>
        <v>8.6246766078370296</v>
      </c>
      <c r="O9" s="98">
        <f>SUM(O10:O12)</f>
        <v>77232.192011414183</v>
      </c>
      <c r="P9" s="99">
        <f t="shared" ref="P9:P13" si="4">IF(ISNUMBER(O9/$B9*100),O9/$B9*100,0)</f>
        <v>5.6381398209403377</v>
      </c>
      <c r="Q9" s="99">
        <f>[2]Sheet1!L4</f>
        <v>8.5446467106026276</v>
      </c>
    </row>
    <row r="10" spans="1:17" customFormat="1" x14ac:dyDescent="0.2">
      <c r="A10" s="84" t="s">
        <v>25</v>
      </c>
      <c r="B10" s="21">
        <f>SUM(C10,F10,I10,L10,O10)</f>
        <v>345377.31682144298</v>
      </c>
      <c r="C10" s="6">
        <f>[1]ProEmp!C76</f>
        <v>67661.216128930362</v>
      </c>
      <c r="D10" s="20">
        <f t="shared" si="0"/>
        <v>19.59052110069829</v>
      </c>
      <c r="E10" s="20">
        <f>[1]ProEmp!D76</f>
        <v>11.221776681061078</v>
      </c>
      <c r="F10" s="6">
        <f>[1]ProEmp!E76</f>
        <v>56858.511299082791</v>
      </c>
      <c r="G10" s="20">
        <f t="shared" si="1"/>
        <v>16.462723094371061</v>
      </c>
      <c r="H10" s="20">
        <f>[1]ProEmp!F76</f>
        <v>9.3302028549962497</v>
      </c>
      <c r="I10" s="6">
        <f>[1]ProEmp!G76</f>
        <v>198138.92389249097</v>
      </c>
      <c r="J10" s="20">
        <f t="shared" si="2"/>
        <v>57.36882946337991</v>
      </c>
      <c r="K10" s="20">
        <f>[1]ProEmp!H76</f>
        <v>8.8176304959930558</v>
      </c>
      <c r="L10" s="6">
        <f>[1]ProEmp!I76</f>
        <v>4102.5539334726182</v>
      </c>
      <c r="M10" s="20">
        <f t="shared" si="3"/>
        <v>1.1878469527845694</v>
      </c>
      <c r="N10" s="20">
        <f>[1]ProEmp!J76</f>
        <v>10.084656084656082</v>
      </c>
      <c r="O10" s="6">
        <f>[1]ProEmp!K76</f>
        <v>18616.111567466214</v>
      </c>
      <c r="P10" s="20">
        <f t="shared" si="4"/>
        <v>5.3900793887661651</v>
      </c>
      <c r="Q10" s="20">
        <f>[1]ProEmp!L76</f>
        <v>9.2829324169530345</v>
      </c>
    </row>
    <row r="11" spans="1:17" customFormat="1" x14ac:dyDescent="0.2">
      <c r="A11" s="84" t="s">
        <v>24</v>
      </c>
      <c r="B11" s="21">
        <f>SUM(C11,F11,I11,L11,O11)</f>
        <v>186805.53670726347</v>
      </c>
      <c r="C11" s="6">
        <f>[1]ProEmp!C77</f>
        <v>26263.096610673143</v>
      </c>
      <c r="D11" s="20">
        <f t="shared" si="0"/>
        <v>14.059056853239388</v>
      </c>
      <c r="E11" s="20">
        <f>[1]ProEmp!D77</f>
        <v>10.282958199356914</v>
      </c>
      <c r="F11" s="6">
        <f>[1]ProEmp!E77</f>
        <v>22434.776885292886</v>
      </c>
      <c r="G11" s="20">
        <f t="shared" si="1"/>
        <v>12.009695901278159</v>
      </c>
      <c r="H11" s="20">
        <f>[1]ProEmp!F77</f>
        <v>9.1069676153091237</v>
      </c>
      <c r="I11" s="6">
        <f>[1]ProEmp!G77</f>
        <v>123864.66724375371</v>
      </c>
      <c r="J11" s="20">
        <f t="shared" si="2"/>
        <v>66.306743058615965</v>
      </c>
      <c r="K11" s="20">
        <f>[1]ProEmp!H77</f>
        <v>8.3136771695124061</v>
      </c>
      <c r="L11" s="6">
        <f>[1]ProEmp!I77</f>
        <v>1728.9185856555985</v>
      </c>
      <c r="M11" s="20">
        <f t="shared" si="3"/>
        <v>0.92551784927281211</v>
      </c>
      <c r="N11" s="20">
        <f>[1]ProEmp!J77</f>
        <v>8.7857142857142865</v>
      </c>
      <c r="O11" s="6">
        <f>[1]ProEmp!K77</f>
        <v>12514.077381888148</v>
      </c>
      <c r="P11" s="20">
        <f t="shared" si="4"/>
        <v>6.6989863375936913</v>
      </c>
      <c r="Q11" s="20">
        <f>[1]ProEmp!L77</f>
        <v>8.7681660899653995</v>
      </c>
    </row>
    <row r="12" spans="1:17" customFormat="1" x14ac:dyDescent="0.2">
      <c r="A12" s="84" t="s">
        <v>23</v>
      </c>
      <c r="B12" s="21">
        <f>SUM(C12,F12,I12,L12,O12)</f>
        <v>837634.04467182944</v>
      </c>
      <c r="C12" s="6">
        <f>[1]ProEmp!C78</f>
        <v>101915.39126405209</v>
      </c>
      <c r="D12" s="20">
        <f t="shared" si="0"/>
        <v>12.167054564261507</v>
      </c>
      <c r="E12" s="20">
        <f>[1]ProEmp!D78</f>
        <v>9.1105435972272861</v>
      </c>
      <c r="F12" s="6">
        <f>[1]ProEmp!E78</f>
        <v>141880.08773210249</v>
      </c>
      <c r="G12" s="20">
        <f t="shared" si="1"/>
        <v>16.938194983190858</v>
      </c>
      <c r="H12" s="20">
        <f>[1]ProEmp!F78</f>
        <v>8.4229419703103972</v>
      </c>
      <c r="I12" s="6">
        <f>[1]ProEmp!G78</f>
        <v>537303.14140379883</v>
      </c>
      <c r="J12" s="20">
        <f t="shared" si="2"/>
        <v>64.145332298940275</v>
      </c>
      <c r="K12" s="20">
        <f>[1]ProEmp!H78</f>
        <v>7.7505276180772888</v>
      </c>
      <c r="L12" s="6">
        <f>[1]ProEmp!I78</f>
        <v>10433.421209816212</v>
      </c>
      <c r="M12" s="20">
        <f t="shared" si="3"/>
        <v>1.2455822773898648</v>
      </c>
      <c r="N12" s="20">
        <f>[1]ProEmp!J78</f>
        <v>8.0322580645161263</v>
      </c>
      <c r="O12" s="6">
        <f>[1]ProEmp!K78</f>
        <v>46102.003062059826</v>
      </c>
      <c r="P12" s="20">
        <f t="shared" si="4"/>
        <v>5.5038358762174955</v>
      </c>
      <c r="Q12" s="20">
        <f>[1]ProEmp!L78</f>
        <v>8.1595466434176167</v>
      </c>
    </row>
    <row r="13" spans="1:17" customFormat="1" x14ac:dyDescent="0.2">
      <c r="A13" s="83" t="s">
        <v>22</v>
      </c>
      <c r="B13" s="21">
        <f>SUM(C13,F13,I13,L13,O13)</f>
        <v>1117487.4551513146</v>
      </c>
      <c r="C13" s="6">
        <f>[1]ProEmp!C79</f>
        <v>95208.78428831062</v>
      </c>
      <c r="D13" s="20">
        <f t="shared" si="0"/>
        <v>8.5198973688182278</v>
      </c>
      <c r="E13" s="20">
        <f>[1]ProEmp!D79</f>
        <v>7.7702234812716462</v>
      </c>
      <c r="F13" s="6">
        <f>[1]ProEmp!E79</f>
        <v>200256.09072037903</v>
      </c>
      <c r="G13" s="20">
        <f t="shared" si="1"/>
        <v>17.920209287115725</v>
      </c>
      <c r="H13" s="20">
        <f>[1]ProEmp!F79</f>
        <v>6.4400192709169772</v>
      </c>
      <c r="I13" s="6">
        <f>[1]ProEmp!G79</f>
        <v>754867.63899565907</v>
      </c>
      <c r="J13" s="20">
        <f t="shared" si="2"/>
        <v>67.550435176334517</v>
      </c>
      <c r="K13" s="20">
        <f>[1]ProEmp!H79</f>
        <v>5.8766496798640979</v>
      </c>
      <c r="L13" s="6">
        <f>[1]ProEmp!I79</f>
        <v>11918.666825581164</v>
      </c>
      <c r="M13" s="20">
        <f t="shared" si="3"/>
        <v>1.0665593399406263</v>
      </c>
      <c r="N13" s="20">
        <f>[1]ProEmp!J79</f>
        <v>6.2923976608187138</v>
      </c>
      <c r="O13" s="6">
        <f>[1]ProEmp!K79</f>
        <v>55236.274321384641</v>
      </c>
      <c r="P13" s="20">
        <f t="shared" si="4"/>
        <v>4.942898827790895</v>
      </c>
      <c r="Q13" s="20">
        <f>[1]ProEmp!L79</f>
        <v>6.5241340147643392</v>
      </c>
    </row>
    <row r="14" spans="1:17" customFormat="1" x14ac:dyDescent="0.2">
      <c r="A14" s="83"/>
      <c r="B14" s="21"/>
      <c r="C14" s="21"/>
      <c r="D14" s="20"/>
      <c r="E14" s="20"/>
      <c r="F14" s="21"/>
      <c r="G14" s="20"/>
      <c r="H14" s="20"/>
      <c r="I14" s="21"/>
      <c r="J14" s="20"/>
      <c r="K14" s="20"/>
      <c r="L14" s="21"/>
      <c r="M14" s="20"/>
      <c r="N14" s="20"/>
      <c r="O14" s="21"/>
      <c r="P14" s="20"/>
      <c r="Q14" s="20"/>
    </row>
    <row r="15" spans="1:17" customFormat="1" x14ac:dyDescent="0.2">
      <c r="A15" s="82" t="s">
        <v>21</v>
      </c>
      <c r="B15" s="86"/>
      <c r="C15" s="86"/>
      <c r="D15" s="97"/>
      <c r="E15" s="87"/>
      <c r="F15" s="86"/>
      <c r="G15" s="97"/>
      <c r="H15" s="87"/>
      <c r="I15" s="86"/>
      <c r="J15" s="97"/>
      <c r="K15" s="87"/>
      <c r="L15" s="86"/>
      <c r="M15" s="97"/>
      <c r="N15" s="87"/>
      <c r="O15" s="86"/>
      <c r="P15" s="97"/>
      <c r="Q15" s="87"/>
    </row>
    <row r="16" spans="1:17" customFormat="1" x14ac:dyDescent="0.2">
      <c r="A16" s="83" t="s">
        <v>20</v>
      </c>
      <c r="B16" s="21">
        <f t="shared" ref="B16" si="5">SUM(C16,F16,I16,L16,O16)</f>
        <v>843.30189803640337</v>
      </c>
      <c r="C16" s="21">
        <f>[1]ProEmp!C81</f>
        <v>0</v>
      </c>
      <c r="D16" s="20">
        <f t="shared" ref="D16" si="6">IF(ISNUMBER(C16/$B16*100),C16/$B16*100,0)</f>
        <v>0</v>
      </c>
      <c r="E16" s="20">
        <f>[1]ProEmp!D81</f>
        <v>0</v>
      </c>
      <c r="F16" s="21">
        <f>[1]ProEmp!E81</f>
        <v>281.10063267880111</v>
      </c>
      <c r="G16" s="20">
        <f t="shared" ref="G16" si="7">IF(ISNUMBER(F16/$B16*100),F16/$B16*100,0)</f>
        <v>33.333333333333329</v>
      </c>
      <c r="H16" s="20">
        <f>[1]ProEmp!F81</f>
        <v>4</v>
      </c>
      <c r="I16" s="21">
        <f>[1]ProEmp!G81</f>
        <v>0</v>
      </c>
      <c r="J16" s="20">
        <f t="shared" ref="J16" si="8">IF(ISNUMBER(I16/$B16*100),I16/$B16*100,0)</f>
        <v>0</v>
      </c>
      <c r="K16" s="20">
        <f>[1]ProEmp!H81</f>
        <v>0</v>
      </c>
      <c r="L16" s="21">
        <f>[1]ProEmp!I81</f>
        <v>281.10063267880111</v>
      </c>
      <c r="M16" s="20">
        <f t="shared" ref="M16" si="9">IF(ISNUMBER(L16/$B16*100),L16/$B16*100,0)</f>
        <v>33.333333333333329</v>
      </c>
      <c r="N16" s="20">
        <f>[1]ProEmp!J81</f>
        <v>2</v>
      </c>
      <c r="O16" s="21">
        <f>[1]ProEmp!K81</f>
        <v>281.10063267880111</v>
      </c>
      <c r="P16" s="20">
        <f t="shared" ref="P16" si="10">IF(ISNUMBER(O16/$B16*100),O16/$B16*100,0)</f>
        <v>33.333333333333329</v>
      </c>
      <c r="Q16" s="20">
        <f>[1]ProEmp!L81</f>
        <v>5</v>
      </c>
    </row>
    <row r="17" spans="1:21" x14ac:dyDescent="0.2">
      <c r="A17" s="83" t="s">
        <v>19</v>
      </c>
      <c r="B17" s="21">
        <f t="shared" ref="B17:B28" si="11">SUM(C17,F17,I17,L17,O17)</f>
        <v>42984.887613950392</v>
      </c>
      <c r="C17" s="21">
        <f>[1]ProEmp!C82</f>
        <v>9274.3571944324121</v>
      </c>
      <c r="D17" s="20">
        <f t="shared" ref="D17:D28" si="12">IF(ISNUMBER(C17/$B17*100),C17/$B17*100,0)</f>
        <v>21.575855397659563</v>
      </c>
      <c r="E17" s="20">
        <f>[1]ProEmp!D82</f>
        <v>5.3232440380455177</v>
      </c>
      <c r="F17" s="21">
        <f>[1]ProEmp!E82</f>
        <v>15016.084640040952</v>
      </c>
      <c r="G17" s="20">
        <f t="shared" ref="G17:G28" si="13">IF(ISNUMBER(F17/$B17*100),F17/$B17*100,0)</f>
        <v>34.933404444141445</v>
      </c>
      <c r="H17" s="20">
        <f>[1]ProEmp!F82</f>
        <v>5.3286695952007683</v>
      </c>
      <c r="I17" s="21">
        <f>[1]ProEmp!G82</f>
        <v>14702.816795438051</v>
      </c>
      <c r="J17" s="20">
        <f t="shared" ref="J17:J28" si="14">IF(ISNUMBER(I17/$B17*100),I17/$B17*100,0)</f>
        <v>34.204618440519951</v>
      </c>
      <c r="K17" s="20">
        <f>[1]ProEmp!H82</f>
        <v>5.2320308604580292</v>
      </c>
      <c r="L17" s="21">
        <f>[1]ProEmp!I82</f>
        <v>1180.6226572509645</v>
      </c>
      <c r="M17" s="20">
        <f t="shared" ref="M17:M28" si="15">IF(ISNUMBER(L17/$B17*100),L17/$B17*100,0)</f>
        <v>2.7465993812853502</v>
      </c>
      <c r="N17" s="20">
        <f>[1]ProEmp!J82</f>
        <v>5</v>
      </c>
      <c r="O17" s="21">
        <f>[1]ProEmp!K82</f>
        <v>2811.0063267880109</v>
      </c>
      <c r="P17" s="20">
        <f t="shared" ref="P17:P28" si="16">IF(ISNUMBER(O17/$B17*100),O17/$B17*100,0)</f>
        <v>6.5395223363936914</v>
      </c>
      <c r="Q17" s="20">
        <f>[1]ProEmp!L82</f>
        <v>5.25</v>
      </c>
      <c r="R17"/>
      <c r="S17"/>
      <c r="T17"/>
      <c r="U17"/>
    </row>
    <row r="18" spans="1:21" x14ac:dyDescent="0.2">
      <c r="A18" s="83" t="s">
        <v>18</v>
      </c>
      <c r="B18" s="21">
        <f t="shared" si="11"/>
        <v>234078.02879231752</v>
      </c>
      <c r="C18" s="21">
        <f>[1]ProEmp!C83</f>
        <v>56463.821069936777</v>
      </c>
      <c r="D18" s="20">
        <f t="shared" si="12"/>
        <v>24.121794497865288</v>
      </c>
      <c r="E18" s="20">
        <f>[1]ProEmp!D83</f>
        <v>7.7845661446903263</v>
      </c>
      <c r="F18" s="21">
        <f>[1]ProEmp!E83</f>
        <v>41555.719064416822</v>
      </c>
      <c r="G18" s="20">
        <f t="shared" si="13"/>
        <v>17.752934471815191</v>
      </c>
      <c r="H18" s="20">
        <f>[1]ProEmp!F83</f>
        <v>6.995808819090275</v>
      </c>
      <c r="I18" s="21">
        <f>[1]ProEmp!G83</f>
        <v>119030.50555151587</v>
      </c>
      <c r="J18" s="20">
        <f t="shared" si="14"/>
        <v>50.850780897990234</v>
      </c>
      <c r="K18" s="20">
        <f>[1]ProEmp!H83</f>
        <v>6.6702753494354603</v>
      </c>
      <c r="L18" s="21">
        <f>[1]ProEmp!I83</f>
        <v>4955.3732103379625</v>
      </c>
      <c r="M18" s="20">
        <f t="shared" si="15"/>
        <v>2.116974940324087</v>
      </c>
      <c r="N18" s="20">
        <f>[1]ProEmp!J83</f>
        <v>8.1394474024427037</v>
      </c>
      <c r="O18" s="21">
        <f>[1]ProEmp!K83</f>
        <v>12072.60989611008</v>
      </c>
      <c r="P18" s="20">
        <f t="shared" si="16"/>
        <v>5.1575151920051985</v>
      </c>
      <c r="Q18" s="20">
        <f>[1]ProEmp!L83</f>
        <v>6.5273575028385693</v>
      </c>
      <c r="R18"/>
      <c r="S18"/>
      <c r="T18"/>
      <c r="U18"/>
    </row>
    <row r="19" spans="1:21" x14ac:dyDescent="0.2">
      <c r="A19" s="83" t="s">
        <v>17</v>
      </c>
      <c r="B19" s="21">
        <f t="shared" si="11"/>
        <v>533733.37358066486</v>
      </c>
      <c r="C19" s="21">
        <f>[1]ProEmp!C84</f>
        <v>112643.01784921669</v>
      </c>
      <c r="D19" s="20">
        <f t="shared" si="12"/>
        <v>21.104735702308968</v>
      </c>
      <c r="E19" s="20">
        <f>[1]ProEmp!D84</f>
        <v>10.375678153703234</v>
      </c>
      <c r="F19" s="21">
        <f>[1]ProEmp!E84</f>
        <v>77183.377338191989</v>
      </c>
      <c r="G19" s="20">
        <f t="shared" si="13"/>
        <v>14.461036382340259</v>
      </c>
      <c r="H19" s="20">
        <f>[1]ProEmp!F84</f>
        <v>9.0616519651534517</v>
      </c>
      <c r="I19" s="21">
        <f>[1]ProEmp!G84</f>
        <v>314188.44870806718</v>
      </c>
      <c r="J19" s="20">
        <f t="shared" si="14"/>
        <v>58.866180055458507</v>
      </c>
      <c r="K19" s="20">
        <f>[1]ProEmp!H84</f>
        <v>8.5739816683619807</v>
      </c>
      <c r="L19" s="21">
        <f>[1]ProEmp!I84</f>
        <v>4956.803106923775</v>
      </c>
      <c r="M19" s="20">
        <f t="shared" si="15"/>
        <v>0.92870398447636826</v>
      </c>
      <c r="N19" s="20">
        <f>[1]ProEmp!J84</f>
        <v>7.8200335303667226</v>
      </c>
      <c r="O19" s="21">
        <f>[1]ProEmp!K84</f>
        <v>24761.726578265298</v>
      </c>
      <c r="P19" s="20">
        <f t="shared" si="16"/>
        <v>4.6393438754159106</v>
      </c>
      <c r="Q19" s="20">
        <f>[1]ProEmp!L84</f>
        <v>8.481418139759878</v>
      </c>
      <c r="R19"/>
      <c r="S19"/>
      <c r="T19"/>
      <c r="U19"/>
    </row>
    <row r="20" spans="1:21" x14ac:dyDescent="0.2">
      <c r="A20" s="83" t="s">
        <v>16</v>
      </c>
      <c r="B20" s="21">
        <f t="shared" si="11"/>
        <v>329939.65205873153</v>
      </c>
      <c r="C20" s="21">
        <f>[1]ProEmp!C85</f>
        <v>36394.976530338106</v>
      </c>
      <c r="D20" s="20">
        <f t="shared" si="12"/>
        <v>11.030797996919615</v>
      </c>
      <c r="E20" s="20">
        <f>[1]ProEmp!D85</f>
        <v>10.80921859130545</v>
      </c>
      <c r="F20" s="21">
        <f>[1]ProEmp!E85</f>
        <v>52580.612545881362</v>
      </c>
      <c r="G20" s="20">
        <f t="shared" si="13"/>
        <v>15.936433289479753</v>
      </c>
      <c r="H20" s="20">
        <f>[1]ProEmp!F85</f>
        <v>8.8990103928073054</v>
      </c>
      <c r="I20" s="21">
        <f>[1]ProEmp!G85</f>
        <v>220581.63703193434</v>
      </c>
      <c r="J20" s="20">
        <f t="shared" si="14"/>
        <v>66.855146283742002</v>
      </c>
      <c r="K20" s="20">
        <f>[1]ProEmp!H85</f>
        <v>8.4259811982573307</v>
      </c>
      <c r="L20" s="21">
        <f>[1]ProEmp!I85</f>
        <v>3103.9593510359214</v>
      </c>
      <c r="M20" s="20">
        <f t="shared" si="15"/>
        <v>0.94076578297518332</v>
      </c>
      <c r="N20" s="20">
        <f>[1]ProEmp!J85</f>
        <v>8.1630619233698063</v>
      </c>
      <c r="O20" s="21">
        <f>[1]ProEmp!K85</f>
        <v>17278.466599541771</v>
      </c>
      <c r="P20" s="20">
        <f t="shared" si="16"/>
        <v>5.2368566468834379</v>
      </c>
      <c r="Q20" s="20">
        <f>[1]ProEmp!L85</f>
        <v>8.8484459482711735</v>
      </c>
      <c r="R20"/>
      <c r="S20"/>
      <c r="T20"/>
      <c r="U20"/>
    </row>
    <row r="21" spans="1:21" x14ac:dyDescent="0.2">
      <c r="A21" s="83" t="s">
        <v>15</v>
      </c>
      <c r="B21" s="21">
        <f t="shared" si="11"/>
        <v>278918.9684529067</v>
      </c>
      <c r="C21" s="21">
        <f>[1]ProEmp!C86</f>
        <v>20486.350597127443</v>
      </c>
      <c r="D21" s="20">
        <f t="shared" si="12"/>
        <v>7.3449112158846956</v>
      </c>
      <c r="E21" s="20">
        <f>[1]ProEmp!D86</f>
        <v>8.7337887757388586</v>
      </c>
      <c r="F21" s="21">
        <f>[1]ProEmp!E86</f>
        <v>48845.156095815059</v>
      </c>
      <c r="G21" s="20">
        <f t="shared" si="13"/>
        <v>17.512310606462815</v>
      </c>
      <c r="H21" s="20">
        <f>[1]ProEmp!F86</f>
        <v>7.9600918480992027</v>
      </c>
      <c r="I21" s="21">
        <f>[1]ProEmp!G86</f>
        <v>192639.18096385061</v>
      </c>
      <c r="J21" s="20">
        <f t="shared" si="14"/>
        <v>69.06636075429779</v>
      </c>
      <c r="K21" s="20">
        <f>[1]ProEmp!H86</f>
        <v>7.0770797862360713</v>
      </c>
      <c r="L21" s="21">
        <f>[1]ProEmp!I86</f>
        <v>3240.2888597344886</v>
      </c>
      <c r="M21" s="20">
        <f t="shared" si="15"/>
        <v>1.1617312647137465</v>
      </c>
      <c r="N21" s="20">
        <f>[1]ProEmp!J86</f>
        <v>8.0445332010320136</v>
      </c>
      <c r="O21" s="21">
        <f>[1]ProEmp!K86</f>
        <v>13707.991936379087</v>
      </c>
      <c r="P21" s="20">
        <f t="shared" si="16"/>
        <v>4.9146861586409365</v>
      </c>
      <c r="Q21" s="20">
        <f>[1]ProEmp!L86</f>
        <v>7.7721557147357823</v>
      </c>
      <c r="R21"/>
      <c r="S21"/>
      <c r="T21"/>
      <c r="U21"/>
    </row>
    <row r="22" spans="1:21" x14ac:dyDescent="0.2">
      <c r="A22" s="83" t="s">
        <v>14</v>
      </c>
      <c r="B22" s="21">
        <f t="shared" si="11"/>
        <v>246695.47120890074</v>
      </c>
      <c r="C22" s="21">
        <f>[1]ProEmp!C87</f>
        <v>15517.82159837887</v>
      </c>
      <c r="D22" s="20">
        <f t="shared" si="12"/>
        <v>6.2902742082518577</v>
      </c>
      <c r="E22" s="20">
        <f>[1]ProEmp!D87</f>
        <v>10.008475134716258</v>
      </c>
      <c r="F22" s="21">
        <f>[1]ProEmp!E87</f>
        <v>40977.376963112176</v>
      </c>
      <c r="G22" s="20">
        <f t="shared" si="13"/>
        <v>16.610510424981697</v>
      </c>
      <c r="H22" s="20">
        <f>[1]ProEmp!F87</f>
        <v>7.3011328290653781</v>
      </c>
      <c r="I22" s="21">
        <f>[1]ProEmp!G87</f>
        <v>176574.62263252787</v>
      </c>
      <c r="J22" s="20">
        <f t="shared" si="14"/>
        <v>71.575948179042655</v>
      </c>
      <c r="K22" s="20">
        <f>[1]ProEmp!H87</f>
        <v>6.4509988127633253</v>
      </c>
      <c r="L22" s="21">
        <f>[1]ProEmp!I87</f>
        <v>1185.5979159543269</v>
      </c>
      <c r="M22" s="20">
        <f t="shared" si="15"/>
        <v>0.48059168258924678</v>
      </c>
      <c r="N22" s="20">
        <f>[1]ProEmp!J87</f>
        <v>7.3675562741724292</v>
      </c>
      <c r="O22" s="21">
        <f>[1]ProEmp!K87</f>
        <v>12440.052098927508</v>
      </c>
      <c r="P22" s="20">
        <f t="shared" si="16"/>
        <v>5.0426755051345555</v>
      </c>
      <c r="Q22" s="20">
        <f>[1]ProEmp!L87</f>
        <v>7.6215576525720925</v>
      </c>
      <c r="R22"/>
      <c r="S22"/>
      <c r="T22"/>
      <c r="U22"/>
    </row>
    <row r="23" spans="1:21" x14ac:dyDescent="0.2">
      <c r="A23" s="83" t="s">
        <v>13</v>
      </c>
      <c r="B23" s="21">
        <f t="shared" si="11"/>
        <v>209355.64996111661</v>
      </c>
      <c r="C23" s="21">
        <f>[1]ProEmp!C88</f>
        <v>13205.41245992945</v>
      </c>
      <c r="D23" s="20">
        <f t="shared" si="12"/>
        <v>6.3076456080273333</v>
      </c>
      <c r="E23" s="20">
        <f>[1]ProEmp!D88</f>
        <v>6.9041687911647154</v>
      </c>
      <c r="F23" s="21">
        <f>[1]ProEmp!E88</f>
        <v>38868.571051612562</v>
      </c>
      <c r="G23" s="20">
        <f t="shared" si="13"/>
        <v>18.565809453354412</v>
      </c>
      <c r="H23" s="20">
        <f>[1]ProEmp!F88</f>
        <v>7.0811520741885978</v>
      </c>
      <c r="I23" s="21">
        <f>[1]ProEmp!G88</f>
        <v>145139.53749093867</v>
      </c>
      <c r="J23" s="20">
        <f t="shared" si="14"/>
        <v>69.326783164388104</v>
      </c>
      <c r="K23" s="20">
        <f>[1]ProEmp!H88</f>
        <v>6.2456235837156786</v>
      </c>
      <c r="L23" s="21">
        <f>[1]ProEmp!I88</f>
        <v>1990.2141095516395</v>
      </c>
      <c r="M23" s="20">
        <f t="shared" si="15"/>
        <v>0.95063787861530358</v>
      </c>
      <c r="N23" s="20">
        <f>[1]ProEmp!J88</f>
        <v>4.1568220677547369</v>
      </c>
      <c r="O23" s="21">
        <f>[1]ProEmp!K88</f>
        <v>10151.914849084278</v>
      </c>
      <c r="P23" s="20">
        <f t="shared" si="16"/>
        <v>4.8491238956148459</v>
      </c>
      <c r="Q23" s="20">
        <f>[1]ProEmp!L88</f>
        <v>7.3312954029299773</v>
      </c>
      <c r="R23"/>
      <c r="S23"/>
      <c r="T23"/>
      <c r="U23"/>
    </row>
    <row r="24" spans="1:21" x14ac:dyDescent="0.2">
      <c r="A24" s="83" t="s">
        <v>12</v>
      </c>
      <c r="B24" s="21">
        <f t="shared" si="11"/>
        <v>174847.18941460588</v>
      </c>
      <c r="C24" s="21">
        <f>[1]ProEmp!C89</f>
        <v>5482.822587997819</v>
      </c>
      <c r="D24" s="20">
        <f t="shared" si="12"/>
        <v>3.1357796521376686</v>
      </c>
      <c r="E24" s="20">
        <f>[1]ProEmp!D89</f>
        <v>10.808569902216904</v>
      </c>
      <c r="F24" s="21">
        <f>[1]ProEmp!E89</f>
        <v>35905.758475222094</v>
      </c>
      <c r="G24" s="20">
        <f t="shared" si="13"/>
        <v>20.535507945787263</v>
      </c>
      <c r="H24" s="20">
        <f>[1]ProEmp!F89</f>
        <v>7.7329643461607303</v>
      </c>
      <c r="I24" s="21">
        <f>[1]ProEmp!G89</f>
        <v>119252.43457899592</v>
      </c>
      <c r="J24" s="20">
        <f t="shared" si="14"/>
        <v>68.203804120762229</v>
      </c>
      <c r="K24" s="20">
        <f>[1]ProEmp!H89</f>
        <v>6.4979532808997611</v>
      </c>
      <c r="L24" s="21">
        <f>[1]ProEmp!I89</f>
        <v>3415.7686548166489</v>
      </c>
      <c r="M24" s="20">
        <f t="shared" si="15"/>
        <v>1.9535736698157713</v>
      </c>
      <c r="N24" s="20">
        <f>[1]ProEmp!J89</f>
        <v>10.508065608504463</v>
      </c>
      <c r="O24" s="21">
        <f>[1]ProEmp!K89</f>
        <v>10790.405117573395</v>
      </c>
      <c r="P24" s="20">
        <f t="shared" si="16"/>
        <v>6.1713346114970591</v>
      </c>
      <c r="Q24" s="20">
        <f>[1]ProEmp!L89</f>
        <v>7.2978561605086556</v>
      </c>
      <c r="R24"/>
      <c r="S24"/>
      <c r="T24"/>
      <c r="U24"/>
    </row>
    <row r="25" spans="1:21" x14ac:dyDescent="0.2">
      <c r="A25" s="83" t="s">
        <v>11</v>
      </c>
      <c r="B25" s="21">
        <f t="shared" si="11"/>
        <v>137385.46824012202</v>
      </c>
      <c r="C25" s="21">
        <f>[1]ProEmp!C90</f>
        <v>7127.6727723660806</v>
      </c>
      <c r="D25" s="20">
        <f t="shared" si="12"/>
        <v>5.1880834732159222</v>
      </c>
      <c r="E25" s="20">
        <f>[1]ProEmp!D90</f>
        <v>6.77898060930141</v>
      </c>
      <c r="F25" s="21">
        <f>[1]ProEmp!E90</f>
        <v>23402.251597654627</v>
      </c>
      <c r="G25" s="20">
        <f t="shared" si="13"/>
        <v>17.034007961273041</v>
      </c>
      <c r="H25" s="20">
        <f>[1]ProEmp!F90</f>
        <v>6.3068436403028114</v>
      </c>
      <c r="I25" s="21">
        <f>[1]ProEmp!G90</f>
        <v>97139.19351699308</v>
      </c>
      <c r="J25" s="20">
        <f t="shared" si="14"/>
        <v>70.705580991443298</v>
      </c>
      <c r="K25" s="20">
        <f>[1]ProEmp!H90</f>
        <v>6.1952667100757548</v>
      </c>
      <c r="L25" s="21">
        <f>[1]ProEmp!I90</f>
        <v>923.21930029933969</v>
      </c>
      <c r="M25" s="20">
        <f t="shared" si="15"/>
        <v>0.67199195964870106</v>
      </c>
      <c r="N25" s="20">
        <f>[1]ProEmp!J90</f>
        <v>6</v>
      </c>
      <c r="O25" s="21">
        <f>[1]ProEmp!K90</f>
        <v>8793.1310528088761</v>
      </c>
      <c r="P25" s="20">
        <f t="shared" si="16"/>
        <v>6.4003356144190313</v>
      </c>
      <c r="Q25" s="20">
        <f>[1]ProEmp!L90</f>
        <v>7.1806232479756895</v>
      </c>
      <c r="R25"/>
      <c r="S25"/>
      <c r="T25"/>
      <c r="U25"/>
    </row>
    <row r="26" spans="1:21" x14ac:dyDescent="0.2">
      <c r="A26" s="83" t="s">
        <v>10</v>
      </c>
      <c r="B26" s="21">
        <f t="shared" si="11"/>
        <v>113686.82960891824</v>
      </c>
      <c r="C26" s="21">
        <f>[1]ProEmp!C91</f>
        <v>8445.7198361556711</v>
      </c>
      <c r="D26" s="20">
        <f t="shared" si="12"/>
        <v>7.4289342619623371</v>
      </c>
      <c r="E26" s="20">
        <f>[1]ProEmp!D91</f>
        <v>6.6368026562739155</v>
      </c>
      <c r="F26" s="21">
        <f>[1]ProEmp!E91</f>
        <v>20720.697552397123</v>
      </c>
      <c r="G26" s="20">
        <f t="shared" si="13"/>
        <v>18.226119616208976</v>
      </c>
      <c r="H26" s="20">
        <f>[1]ProEmp!F91</f>
        <v>6.4093950301115976</v>
      </c>
      <c r="I26" s="21">
        <f>[1]ProEmp!G91</f>
        <v>76798.861403055009</v>
      </c>
      <c r="J26" s="20">
        <f t="shared" si="14"/>
        <v>67.552997710678071</v>
      </c>
      <c r="K26" s="20">
        <f>[1]ProEmp!H91</f>
        <v>5.7768630814617499</v>
      </c>
      <c r="L26" s="21">
        <f>[1]ProEmp!I91</f>
        <v>487.25912179802822</v>
      </c>
      <c r="M26" s="20">
        <f t="shared" si="15"/>
        <v>0.42859768671023341</v>
      </c>
      <c r="N26" s="20">
        <f>[1]ProEmp!J91</f>
        <v>10.230982651663545</v>
      </c>
      <c r="O26" s="21">
        <f>[1]ProEmp!K91</f>
        <v>7234.2916955124201</v>
      </c>
      <c r="P26" s="20">
        <f t="shared" si="16"/>
        <v>6.3633507244403988</v>
      </c>
      <c r="Q26" s="20">
        <f>[1]ProEmp!L91</f>
        <v>7.9396674992630736</v>
      </c>
      <c r="R26"/>
      <c r="S26"/>
      <c r="T26"/>
      <c r="U26"/>
    </row>
    <row r="27" spans="1:21" x14ac:dyDescent="0.2">
      <c r="A27" s="83" t="s">
        <v>9</v>
      </c>
      <c r="B27" s="21">
        <f t="shared" si="11"/>
        <v>85236.376397647269</v>
      </c>
      <c r="C27" s="21">
        <f>[1]ProEmp!C92</f>
        <v>3279.3275096987722</v>
      </c>
      <c r="D27" s="20">
        <f t="shared" si="12"/>
        <v>3.847333319755355</v>
      </c>
      <c r="E27" s="20">
        <f>[1]ProEmp!D92</f>
        <v>9.2099745296407658</v>
      </c>
      <c r="F27" s="21">
        <f>[1]ProEmp!E92</f>
        <v>14413.051821692034</v>
      </c>
      <c r="G27" s="20">
        <f t="shared" si="13"/>
        <v>16.909507924705572</v>
      </c>
      <c r="H27" s="20">
        <f>[1]ProEmp!F92</f>
        <v>6.4998156670701892</v>
      </c>
      <c r="I27" s="21">
        <f>[1]ProEmp!G92</f>
        <v>61514.040479247567</v>
      </c>
      <c r="J27" s="20">
        <f t="shared" si="14"/>
        <v>72.168765354677262</v>
      </c>
      <c r="K27" s="20">
        <f>[1]ProEmp!H92</f>
        <v>5.2427634537285632</v>
      </c>
      <c r="L27" s="21">
        <f>[1]ProEmp!I92</f>
        <v>1412.6610687651846</v>
      </c>
      <c r="M27" s="20">
        <f t="shared" si="15"/>
        <v>1.6573452890287079</v>
      </c>
      <c r="N27" s="20">
        <f>[1]ProEmp!J92</f>
        <v>4.6186507169272879</v>
      </c>
      <c r="O27" s="21">
        <f>[1]ProEmp!K92</f>
        <v>4617.2955182437081</v>
      </c>
      <c r="P27" s="20">
        <f t="shared" si="16"/>
        <v>5.4170481118331031</v>
      </c>
      <c r="Q27" s="20">
        <f>[1]ProEmp!L92</f>
        <v>8.2281396458746325</v>
      </c>
      <c r="R27"/>
      <c r="S27"/>
      <c r="T27"/>
      <c r="U27"/>
    </row>
    <row r="28" spans="1:21" x14ac:dyDescent="0.2">
      <c r="A28" s="83" t="s">
        <v>8</v>
      </c>
      <c r="B28" s="21">
        <f t="shared" si="11"/>
        <v>99261.835364699451</v>
      </c>
      <c r="C28" s="21">
        <f>[1]ProEmp!C93</f>
        <v>2727.1882863882315</v>
      </c>
      <c r="D28" s="20">
        <f t="shared" si="12"/>
        <v>2.7474691318856101</v>
      </c>
      <c r="E28" s="20">
        <f>[1]ProEmp!D93</f>
        <v>8.9940980646626905</v>
      </c>
      <c r="F28" s="21">
        <f>[1]ProEmp!E93</f>
        <v>11342.388098927444</v>
      </c>
      <c r="G28" s="20">
        <f t="shared" si="13"/>
        <v>11.426736224707311</v>
      </c>
      <c r="H28" s="20">
        <f>[1]ProEmp!F93</f>
        <v>5.7795393100080155</v>
      </c>
      <c r="I28" s="21">
        <f>[1]ProEmp!G93</f>
        <v>76613.09238311986</v>
      </c>
      <c r="J28" s="20">
        <f t="shared" si="14"/>
        <v>77.182828729324328</v>
      </c>
      <c r="K28" s="20">
        <f>[1]ProEmp!H93</f>
        <v>4.6442470497248234</v>
      </c>
      <c r="L28" s="21">
        <f>[1]ProEmp!I93</f>
        <v>1050.6925653785129</v>
      </c>
      <c r="M28" s="20">
        <f t="shared" si="15"/>
        <v>1.0585060829453203</v>
      </c>
      <c r="N28" s="20">
        <f>[1]ProEmp!J93</f>
        <v>5.9383996032463768</v>
      </c>
      <c r="O28" s="21">
        <f>[1]ProEmp!K93</f>
        <v>7528.4740308853961</v>
      </c>
      <c r="P28" s="20">
        <f t="shared" si="16"/>
        <v>7.5844598311374289</v>
      </c>
      <c r="Q28" s="20">
        <f>[1]ProEmp!L93</f>
        <v>5.8517271276864458</v>
      </c>
      <c r="R28"/>
      <c r="S28"/>
      <c r="T28"/>
      <c r="U28"/>
    </row>
    <row r="29" spans="1:21" x14ac:dyDescent="0.2">
      <c r="A29" s="74"/>
      <c r="B29" s="68"/>
      <c r="C29" s="68"/>
      <c r="D29" s="75"/>
      <c r="E29" s="76"/>
      <c r="F29" s="68"/>
      <c r="G29" s="75"/>
      <c r="H29" s="76"/>
      <c r="I29" s="68"/>
      <c r="J29" s="77"/>
      <c r="K29" s="76"/>
      <c r="L29" s="68"/>
      <c r="M29" s="75"/>
      <c r="N29" s="76"/>
      <c r="O29" s="68"/>
      <c r="P29" s="75"/>
      <c r="Q29" s="75"/>
      <c r="R29"/>
      <c r="S29"/>
      <c r="T29"/>
      <c r="U29"/>
    </row>
    <row r="30" spans="1:21" x14ac:dyDescent="0.2">
      <c r="A30" s="1" t="str">
        <f>'C01'!$A$31</f>
        <v>Fuente: Instituto Nacional de Estadística (INE). LIV Encuesta Permanente de Hogares de Propósitos Múltiples, Junio 2016.</v>
      </c>
      <c r="R30"/>
      <c r="S30"/>
      <c r="T30"/>
      <c r="U30"/>
    </row>
    <row r="31" spans="1:21" x14ac:dyDescent="0.2">
      <c r="A31" s="1" t="s">
        <v>3</v>
      </c>
      <c r="R31"/>
      <c r="S31"/>
      <c r="T31"/>
      <c r="U31"/>
    </row>
    <row r="32" spans="1:21" x14ac:dyDescent="0.2">
      <c r="A32" s="1" t="s">
        <v>53</v>
      </c>
      <c r="R32"/>
      <c r="S32"/>
      <c r="T32"/>
      <c r="U32"/>
    </row>
    <row r="34" spans="1:21" x14ac:dyDescent="0.2">
      <c r="A34" s="102" t="str">
        <f>A1</f>
        <v>Cuadro No. 4.  Población con problemas de empleo y Años de Estudio Promedio (AEP), según dominio, rama de actividad  y ocupación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/>
      <c r="S34"/>
      <c r="T34"/>
      <c r="U34"/>
    </row>
    <row r="35" spans="1:21" x14ac:dyDescent="0.2">
      <c r="A35" s="15" t="s">
        <v>7</v>
      </c>
      <c r="C35" s="27"/>
      <c r="R35"/>
      <c r="S35"/>
      <c r="T35"/>
      <c r="U35"/>
    </row>
    <row r="36" spans="1:21" x14ac:dyDescent="0.2">
      <c r="A36" s="112" t="str">
        <f>A3</f>
        <v>Categorías</v>
      </c>
      <c r="B36" s="114" t="s">
        <v>28</v>
      </c>
      <c r="C36" s="116" t="s">
        <v>45</v>
      </c>
      <c r="D36" s="116"/>
      <c r="E36" s="116"/>
      <c r="F36" s="116" t="s">
        <v>35</v>
      </c>
      <c r="G36" s="116"/>
      <c r="H36" s="116"/>
      <c r="I36" s="116" t="s">
        <v>34</v>
      </c>
      <c r="J36" s="116"/>
      <c r="K36" s="116"/>
      <c r="L36" s="116" t="s">
        <v>44</v>
      </c>
      <c r="M36" s="116"/>
      <c r="N36" s="116"/>
      <c r="O36" s="116" t="s">
        <v>43</v>
      </c>
      <c r="P36" s="116"/>
      <c r="Q36" s="116"/>
      <c r="R36"/>
      <c r="S36"/>
      <c r="T36"/>
      <c r="U36"/>
    </row>
    <row r="37" spans="1:21" x14ac:dyDescent="0.2">
      <c r="A37" s="113"/>
      <c r="B37" s="115"/>
      <c r="C37" s="26" t="s">
        <v>31</v>
      </c>
      <c r="D37" s="85" t="s">
        <v>52</v>
      </c>
      <c r="E37" s="26" t="s">
        <v>30</v>
      </c>
      <c r="F37" s="26" t="s">
        <v>31</v>
      </c>
      <c r="G37" s="85" t="s">
        <v>52</v>
      </c>
      <c r="H37" s="26" t="s">
        <v>30</v>
      </c>
      <c r="I37" s="26" t="s">
        <v>31</v>
      </c>
      <c r="J37" s="85" t="s">
        <v>52</v>
      </c>
      <c r="K37" s="26" t="s">
        <v>30</v>
      </c>
      <c r="L37" s="26" t="s">
        <v>31</v>
      </c>
      <c r="M37" s="85" t="s">
        <v>52</v>
      </c>
      <c r="N37" s="26" t="s">
        <v>30</v>
      </c>
      <c r="O37" s="26" t="s">
        <v>31</v>
      </c>
      <c r="P37" s="85" t="s">
        <v>52</v>
      </c>
      <c r="Q37" s="26" t="s">
        <v>30</v>
      </c>
      <c r="R37"/>
      <c r="S37"/>
      <c r="T37"/>
      <c r="U37"/>
    </row>
    <row r="39" spans="1:21" x14ac:dyDescent="0.2">
      <c r="A39" s="7" t="str">
        <f t="shared" ref="A39:Q39" si="17">A6</f>
        <v>Total Nacional</v>
      </c>
      <c r="B39" s="25">
        <f t="shared" si="17"/>
        <v>2487304.3533517122</v>
      </c>
      <c r="C39" s="25">
        <f t="shared" si="17"/>
        <v>291048.4882919644</v>
      </c>
      <c r="D39" s="24">
        <f t="shared" si="17"/>
        <v>11.701362074961532</v>
      </c>
      <c r="E39" s="24">
        <f t="shared" si="17"/>
        <v>9.2937574842505963</v>
      </c>
      <c r="F39" s="25">
        <f t="shared" si="17"/>
        <v>421429.46663684823</v>
      </c>
      <c r="G39" s="24">
        <f t="shared" si="17"/>
        <v>16.943220722826311</v>
      </c>
      <c r="H39" s="24">
        <f t="shared" si="17"/>
        <v>7.6873220484537033</v>
      </c>
      <c r="I39" s="25">
        <f t="shared" si="17"/>
        <v>1614174.3715355748</v>
      </c>
      <c r="J39" s="24">
        <f t="shared" si="17"/>
        <v>64.896536258637965</v>
      </c>
      <c r="K39" s="24">
        <f t="shared" si="17"/>
        <v>7.1014349972751001</v>
      </c>
      <c r="L39" s="25">
        <f t="shared" si="17"/>
        <v>28183.560554525604</v>
      </c>
      <c r="M39" s="24">
        <f t="shared" si="17"/>
        <v>1.1330965796987196</v>
      </c>
      <c r="N39" s="24">
        <f t="shared" si="17"/>
        <v>7.7388413535897742</v>
      </c>
      <c r="O39" s="25">
        <f t="shared" si="17"/>
        <v>132468.46633279891</v>
      </c>
      <c r="P39" s="24">
        <f t="shared" si="17"/>
        <v>5.3257843638754521</v>
      </c>
      <c r="Q39" s="24">
        <f t="shared" si="17"/>
        <v>7.7167074924554679</v>
      </c>
      <c r="R39"/>
      <c r="S39"/>
      <c r="T39"/>
      <c r="U39"/>
    </row>
    <row r="40" spans="1:21" x14ac:dyDescent="0.2">
      <c r="A40" s="23"/>
      <c r="B40" s="19"/>
      <c r="C40" s="19"/>
      <c r="D40" s="22"/>
      <c r="E40" s="22"/>
      <c r="F40" s="19"/>
      <c r="G40" s="22"/>
      <c r="H40" s="22"/>
      <c r="I40" s="19"/>
      <c r="J40" s="22"/>
      <c r="K40" s="22"/>
      <c r="L40" s="19"/>
      <c r="M40" s="22"/>
      <c r="N40" s="22"/>
      <c r="O40" s="19"/>
      <c r="P40" s="22"/>
      <c r="Q40" s="22"/>
      <c r="R40"/>
      <c r="S40"/>
      <c r="T40"/>
      <c r="U40"/>
    </row>
    <row r="41" spans="1:21" x14ac:dyDescent="0.2">
      <c r="A41" s="7" t="s">
        <v>6</v>
      </c>
      <c r="B41" s="86"/>
      <c r="C41" s="86"/>
      <c r="D41" s="97"/>
      <c r="E41" s="87"/>
      <c r="F41" s="86"/>
      <c r="G41" s="97"/>
      <c r="H41" s="87"/>
      <c r="I41" s="86"/>
      <c r="J41" s="97"/>
      <c r="K41" s="87"/>
      <c r="L41" s="86"/>
      <c r="M41" s="97"/>
      <c r="N41" s="87"/>
      <c r="O41" s="86"/>
      <c r="P41" s="97"/>
      <c r="Q41" s="87"/>
      <c r="R41"/>
      <c r="S41"/>
      <c r="T41"/>
      <c r="U41"/>
    </row>
    <row r="42" spans="1:21" x14ac:dyDescent="0.2">
      <c r="A42" s="5" t="s">
        <v>58</v>
      </c>
      <c r="B42" s="21">
        <f t="shared" ref="B42" si="18">SUM(C42,F42,I42,L42,O42)</f>
        <v>611680.10874342814</v>
      </c>
      <c r="C42" s="21">
        <f>[1]ProEmp!C95</f>
        <v>11671.728962993851</v>
      </c>
      <c r="D42" s="20">
        <f>IF(ISNUMBER(C42/$B42*100),C42/$B42*100,0)</f>
        <v>1.9081426379829542</v>
      </c>
      <c r="E42" s="20">
        <f>[1]ProEmp!D95</f>
        <v>6.7649420657018</v>
      </c>
      <c r="F42" s="21">
        <f>[1]ProEmp!E95</f>
        <v>126928.9388213871</v>
      </c>
      <c r="G42" s="20">
        <f>IF(ISNUMBER(F42/$B42*100),F42/$B42*100,0)</f>
        <v>20.750869123754356</v>
      </c>
      <c r="H42" s="20">
        <f>[1]ProEmp!F95</f>
        <v>5.9338292936350792</v>
      </c>
      <c r="I42" s="21">
        <f>[1]ProEmp!G95</f>
        <v>449527.14291038702</v>
      </c>
      <c r="J42" s="20">
        <f>IF(ISNUMBER(I42/$B42*100),I42/$B42*100,0)</f>
        <v>73.490560913260481</v>
      </c>
      <c r="K42" s="20">
        <f>[1]ProEmp!H95</f>
        <v>4.9667864117348666</v>
      </c>
      <c r="L42" s="21">
        <f>[1]ProEmp!I95</f>
        <v>10493.844842314114</v>
      </c>
      <c r="M42" s="20">
        <f>IF(ISNUMBER(L42/$B42*100),L42/$B42*100,0)</f>
        <v>1.7155772588177791</v>
      </c>
      <c r="N42" s="20">
        <f>[1]ProEmp!J95</f>
        <v>5.3871567363601907</v>
      </c>
      <c r="O42" s="21">
        <f>[1]ProEmp!K95</f>
        <v>13058.453206345997</v>
      </c>
      <c r="P42" s="20">
        <f>IF(ISNUMBER(O42/$B42*100),O42/$B42*100,0)</f>
        <v>2.1348500661844181</v>
      </c>
      <c r="Q42" s="20">
        <f>[1]ProEmp!L95</f>
        <v>5.3288696238413387</v>
      </c>
      <c r="R42"/>
      <c r="S42"/>
      <c r="T42"/>
      <c r="U42"/>
    </row>
    <row r="43" spans="1:21" x14ac:dyDescent="0.2">
      <c r="A43" s="5" t="s">
        <v>59</v>
      </c>
      <c r="B43" s="21">
        <f t="shared" ref="B43:B79" si="19">SUM(C43,F43,I43,L43,O43)</f>
        <v>5631.0060268022371</v>
      </c>
      <c r="C43" s="21">
        <f>[1]ProEmp!C96</f>
        <v>528.49081962187358</v>
      </c>
      <c r="D43" s="20">
        <f t="shared" ref="D43:D80" si="20">IF(ISNUMBER(C43/$B43*100),C43/$B43*100,0)</f>
        <v>9.3853712304050845</v>
      </c>
      <c r="E43" s="20">
        <f>[1]ProEmp!D96</f>
        <v>12</v>
      </c>
      <c r="F43" s="21">
        <f>[1]ProEmp!E96</f>
        <v>433.2216419300849</v>
      </c>
      <c r="G43" s="20">
        <f t="shared" ref="G43:G80" si="21">IF(ISNUMBER(F43/$B43*100),F43/$B43*100,0)</f>
        <v>7.6935034320342375</v>
      </c>
      <c r="H43" s="20">
        <f>[1]ProEmp!F96</f>
        <v>2</v>
      </c>
      <c r="I43" s="21">
        <f>[1]ProEmp!G96</f>
        <v>4107.0922998926762</v>
      </c>
      <c r="J43" s="20">
        <f t="shared" ref="J43:J80" si="22">IF(ISNUMBER(I43/$B43*100),I43/$B43*100,0)</f>
        <v>72.937096503607052</v>
      </c>
      <c r="K43" s="20">
        <f>[1]ProEmp!H96</f>
        <v>6.2780016487950263</v>
      </c>
      <c r="L43" s="21">
        <f>[1]ProEmp!I96</f>
        <v>0</v>
      </c>
      <c r="M43" s="20">
        <f t="shared" ref="M43:M80" si="23">IF(ISNUMBER(L43/$B43*100),L43/$B43*100,0)</f>
        <v>0</v>
      </c>
      <c r="N43" s="20">
        <f>[1]ProEmp!J96</f>
        <v>0</v>
      </c>
      <c r="O43" s="21">
        <f>[1]ProEmp!K96</f>
        <v>562.20126535760221</v>
      </c>
      <c r="P43" s="20">
        <f t="shared" ref="P43:P80" si="24">IF(ISNUMBER(O43/$B43*100),O43/$B43*100,0)</f>
        <v>9.9840288339536336</v>
      </c>
      <c r="Q43" s="20">
        <f>[1]ProEmp!L96</f>
        <v>4</v>
      </c>
      <c r="R43"/>
      <c r="S43"/>
      <c r="T43"/>
      <c r="U43"/>
    </row>
    <row r="44" spans="1:21" x14ac:dyDescent="0.2">
      <c r="A44" s="5" t="s">
        <v>5</v>
      </c>
      <c r="B44" s="21">
        <f t="shared" si="19"/>
        <v>378144.10058642976</v>
      </c>
      <c r="C44" s="21">
        <f>[1]ProEmp!C97</f>
        <v>21756.200830946687</v>
      </c>
      <c r="D44" s="20">
        <f t="shared" si="20"/>
        <v>5.7534153771556786</v>
      </c>
      <c r="E44" s="20">
        <f>[1]ProEmp!D97</f>
        <v>9.240553847868787</v>
      </c>
      <c r="F44" s="21">
        <f>[1]ProEmp!E97</f>
        <v>52035.501448962306</v>
      </c>
      <c r="G44" s="20">
        <f t="shared" si="21"/>
        <v>13.760759818351023</v>
      </c>
      <c r="H44" s="20">
        <f>[1]ProEmp!F97</f>
        <v>6.9571007558143707</v>
      </c>
      <c r="I44" s="21">
        <f>[1]ProEmp!G97</f>
        <v>278250.65436985582</v>
      </c>
      <c r="J44" s="20">
        <f t="shared" si="22"/>
        <v>73.5832329364234</v>
      </c>
      <c r="K44" s="20">
        <f>[1]ProEmp!H97</f>
        <v>8.149252899616247</v>
      </c>
      <c r="L44" s="21">
        <f>[1]ProEmp!I97</f>
        <v>3742.1351559673317</v>
      </c>
      <c r="M44" s="20">
        <f t="shared" si="23"/>
        <v>0.98960558955276301</v>
      </c>
      <c r="N44" s="20">
        <f>[1]ProEmp!J97</f>
        <v>8.4278559350356144</v>
      </c>
      <c r="O44" s="21">
        <f>[1]ProEmp!K97</f>
        <v>22359.608780697607</v>
      </c>
      <c r="P44" s="20">
        <f t="shared" si="24"/>
        <v>5.9129862785171303</v>
      </c>
      <c r="Q44" s="20">
        <f>[1]ProEmp!L97</f>
        <v>7.7334492041324259</v>
      </c>
      <c r="R44"/>
      <c r="S44"/>
      <c r="T44"/>
      <c r="U44"/>
    </row>
    <row r="45" spans="1:21" x14ac:dyDescent="0.2">
      <c r="A45" s="5" t="s">
        <v>60</v>
      </c>
      <c r="B45" s="21">
        <f t="shared" si="19"/>
        <v>5640.3409237337783</v>
      </c>
      <c r="C45" s="21">
        <f>[1]ProEmp!C98</f>
        <v>1015.7499414199017</v>
      </c>
      <c r="D45" s="20">
        <f t="shared" si="20"/>
        <v>18.008662156320476</v>
      </c>
      <c r="E45" s="20">
        <f>[1]ProEmp!D98</f>
        <v>7.0702108887908182</v>
      </c>
      <c r="F45" s="21">
        <f>[1]ProEmp!E98</f>
        <v>411.64728229895201</v>
      </c>
      <c r="G45" s="20">
        <f t="shared" si="21"/>
        <v>7.2982695171278911</v>
      </c>
      <c r="H45" s="20">
        <f>[1]ProEmp!F98</f>
        <v>3</v>
      </c>
      <c r="I45" s="21">
        <f>[1]ProEmp!G98</f>
        <v>3418.7040231431019</v>
      </c>
      <c r="J45" s="20">
        <f t="shared" si="22"/>
        <v>60.611655738000977</v>
      </c>
      <c r="K45" s="20">
        <f>[1]ProEmp!H98</f>
        <v>9.4683957918357731</v>
      </c>
      <c r="L45" s="21">
        <f>[1]ProEmp!I98</f>
        <v>0</v>
      </c>
      <c r="M45" s="20">
        <f t="shared" si="23"/>
        <v>0</v>
      </c>
      <c r="N45" s="20">
        <f>[1]ProEmp!J98</f>
        <v>0</v>
      </c>
      <c r="O45" s="21">
        <f>[1]ProEmp!K98</f>
        <v>794.23967687182233</v>
      </c>
      <c r="P45" s="20">
        <f t="shared" si="24"/>
        <v>14.081412588550652</v>
      </c>
      <c r="Q45" s="20">
        <f>[1]ProEmp!L98</f>
        <v>7.9090909090909092</v>
      </c>
      <c r="R45"/>
      <c r="S45"/>
      <c r="T45"/>
      <c r="U45"/>
    </row>
    <row r="46" spans="1:21" x14ac:dyDescent="0.2">
      <c r="A46" s="5" t="s">
        <v>61</v>
      </c>
      <c r="B46" s="21">
        <f t="shared" si="19"/>
        <v>12888.389327076751</v>
      </c>
      <c r="C46" s="21">
        <f>[1]ProEmp!C99</f>
        <v>639.38013104931201</v>
      </c>
      <c r="D46" s="20">
        <f t="shared" si="20"/>
        <v>4.9609001933706436</v>
      </c>
      <c r="E46" s="20">
        <f>[1]ProEmp!D99</f>
        <v>9.0980856114061126</v>
      </c>
      <c r="F46" s="21">
        <f>[1]ProEmp!E99</f>
        <v>1311.8930782749367</v>
      </c>
      <c r="G46" s="20">
        <f t="shared" si="21"/>
        <v>10.178875303827359</v>
      </c>
      <c r="H46" s="20">
        <f>[1]ProEmp!F99</f>
        <v>10.756925370765128</v>
      </c>
      <c r="I46" s="21">
        <f>[1]ProEmp!G99</f>
        <v>10037.59409318034</v>
      </c>
      <c r="J46" s="20">
        <f t="shared" si="22"/>
        <v>77.880903799924184</v>
      </c>
      <c r="K46" s="20">
        <f>[1]ProEmp!H99</f>
        <v>6.6678509761648446</v>
      </c>
      <c r="L46" s="21">
        <f>[1]ProEmp!I99</f>
        <v>0</v>
      </c>
      <c r="M46" s="20">
        <f t="shared" si="23"/>
        <v>0</v>
      </c>
      <c r="N46" s="20">
        <f>[1]ProEmp!J99</f>
        <v>0</v>
      </c>
      <c r="O46" s="21">
        <f>[1]ProEmp!K99</f>
        <v>899.52202457216356</v>
      </c>
      <c r="P46" s="20">
        <f t="shared" si="24"/>
        <v>6.9793207028778239</v>
      </c>
      <c r="Q46" s="20">
        <f>[1]ProEmp!L99</f>
        <v>2.875</v>
      </c>
      <c r="R46"/>
      <c r="S46"/>
      <c r="T46"/>
      <c r="U46"/>
    </row>
    <row r="47" spans="1:21" x14ac:dyDescent="0.2">
      <c r="A47" s="5" t="s">
        <v>62</v>
      </c>
      <c r="B47" s="21">
        <f t="shared" si="19"/>
        <v>169562.85068404052</v>
      </c>
      <c r="C47" s="21">
        <f>[1]ProEmp!C100</f>
        <v>16604.877482092161</v>
      </c>
      <c r="D47" s="20">
        <f t="shared" si="20"/>
        <v>9.7927567359865311</v>
      </c>
      <c r="E47" s="20">
        <f>[1]ProEmp!D100</f>
        <v>7.0473398605896547</v>
      </c>
      <c r="F47" s="21">
        <f>[1]ProEmp!E100</f>
        <v>24856.449844161161</v>
      </c>
      <c r="G47" s="20">
        <f t="shared" si="21"/>
        <v>14.659136564339848</v>
      </c>
      <c r="H47" s="20">
        <f>[1]ProEmp!F100</f>
        <v>6.7791571197133456</v>
      </c>
      <c r="I47" s="21">
        <f>[1]ProEmp!G100</f>
        <v>116549.17370760205</v>
      </c>
      <c r="J47" s="20">
        <f t="shared" si="22"/>
        <v>68.735087454254398</v>
      </c>
      <c r="K47" s="20">
        <f>[1]ProEmp!H100</f>
        <v>6.0220337474065193</v>
      </c>
      <c r="L47" s="21">
        <f>[1]ProEmp!I100</f>
        <v>1618.5387853789796</v>
      </c>
      <c r="M47" s="20">
        <f t="shared" si="23"/>
        <v>0.95453619637176734</v>
      </c>
      <c r="N47" s="20">
        <f>[1]ProEmp!J100</f>
        <v>6.4206600525197794</v>
      </c>
      <c r="O47" s="21">
        <f>[1]ProEmp!K100</f>
        <v>9933.8108648061661</v>
      </c>
      <c r="P47" s="20">
        <f t="shared" si="24"/>
        <v>5.8584830490474582</v>
      </c>
      <c r="Q47" s="20">
        <f>[1]ProEmp!L100</f>
        <v>7.6812389305017428</v>
      </c>
      <c r="R47"/>
      <c r="S47"/>
      <c r="T47"/>
      <c r="U47"/>
    </row>
    <row r="48" spans="1:21" x14ac:dyDescent="0.2">
      <c r="A48" s="5" t="s">
        <v>63</v>
      </c>
      <c r="B48" s="21">
        <f t="shared" si="19"/>
        <v>456552.79216036032</v>
      </c>
      <c r="C48" s="21">
        <f>[1]ProEmp!C101</f>
        <v>31668.256499253217</v>
      </c>
      <c r="D48" s="20">
        <f t="shared" si="20"/>
        <v>6.9363843662859495</v>
      </c>
      <c r="E48" s="20">
        <f>[1]ProEmp!D101</f>
        <v>9.9331447034297149</v>
      </c>
      <c r="F48" s="21">
        <f>[1]ProEmp!E101</f>
        <v>58674.686848925485</v>
      </c>
      <c r="G48" s="20">
        <f t="shared" si="21"/>
        <v>12.85167626974374</v>
      </c>
      <c r="H48" s="20">
        <f>[1]ProEmp!F101</f>
        <v>8.1584555292010581</v>
      </c>
      <c r="I48" s="21">
        <f>[1]ProEmp!G101</f>
        <v>340770.48593390215</v>
      </c>
      <c r="J48" s="20">
        <f t="shared" si="22"/>
        <v>74.639886511571135</v>
      </c>
      <c r="K48" s="20">
        <f>[1]ProEmp!H101</f>
        <v>7.4749785063488288</v>
      </c>
      <c r="L48" s="21">
        <f>[1]ProEmp!I101</f>
        <v>2838.3739749386568</v>
      </c>
      <c r="M48" s="20">
        <f t="shared" si="23"/>
        <v>0.62169677278891811</v>
      </c>
      <c r="N48" s="20">
        <f>[1]ProEmp!J101</f>
        <v>9.4614883561706939</v>
      </c>
      <c r="O48" s="21">
        <f>[1]ProEmp!K101</f>
        <v>22600.9889033408</v>
      </c>
      <c r="P48" s="20">
        <f t="shared" si="24"/>
        <v>4.9503560796102617</v>
      </c>
      <c r="Q48" s="20">
        <f>[1]ProEmp!L101</f>
        <v>8.3753146410468986</v>
      </c>
      <c r="R48"/>
      <c r="S48"/>
      <c r="T48"/>
      <c r="U48"/>
    </row>
    <row r="49" spans="1:21" x14ac:dyDescent="0.2">
      <c r="A49" s="5" t="s">
        <v>64</v>
      </c>
      <c r="B49" s="21">
        <f t="shared" si="19"/>
        <v>65159.756484200043</v>
      </c>
      <c r="C49" s="21">
        <f>[1]ProEmp!C102</f>
        <v>4446.0379144697117</v>
      </c>
      <c r="D49" s="20">
        <f t="shared" si="20"/>
        <v>6.8232881065904358</v>
      </c>
      <c r="E49" s="20">
        <f>[1]ProEmp!D102</f>
        <v>8.8267863036838037</v>
      </c>
      <c r="F49" s="21">
        <f>[1]ProEmp!E102</f>
        <v>9228.7794671196843</v>
      </c>
      <c r="G49" s="20">
        <f t="shared" si="21"/>
        <v>14.163311781801212</v>
      </c>
      <c r="H49" s="20">
        <f>[1]ProEmp!F102</f>
        <v>6.9073640371198737</v>
      </c>
      <c r="I49" s="21">
        <f>[1]ProEmp!G102</f>
        <v>49334.258483509402</v>
      </c>
      <c r="J49" s="20">
        <f t="shared" si="22"/>
        <v>75.712772952845498</v>
      </c>
      <c r="K49" s="20">
        <f>[1]ProEmp!H102</f>
        <v>7.6928944290970467</v>
      </c>
      <c r="L49" s="21">
        <f>[1]ProEmp!I102</f>
        <v>433.2216419300849</v>
      </c>
      <c r="M49" s="20">
        <f t="shared" si="23"/>
        <v>0.66486074427723285</v>
      </c>
      <c r="N49" s="20">
        <f>[1]ProEmp!J102</f>
        <v>10</v>
      </c>
      <c r="O49" s="21">
        <f>[1]ProEmp!K102</f>
        <v>1717.4589771711619</v>
      </c>
      <c r="P49" s="20">
        <f t="shared" si="24"/>
        <v>2.6357664144856217</v>
      </c>
      <c r="Q49" s="20">
        <f>[1]ProEmp!L102</f>
        <v>9.9389907136519646</v>
      </c>
      <c r="R49"/>
      <c r="S49"/>
      <c r="T49"/>
      <c r="U49"/>
    </row>
    <row r="50" spans="1:21" x14ac:dyDescent="0.2">
      <c r="A50" s="5" t="s">
        <v>65</v>
      </c>
      <c r="B50" s="21">
        <f t="shared" si="19"/>
        <v>119041.36997897754</v>
      </c>
      <c r="C50" s="21">
        <f>[1]ProEmp!C103</f>
        <v>9729.0463340819824</v>
      </c>
      <c r="D50" s="20">
        <f t="shared" si="20"/>
        <v>8.1728279301558029</v>
      </c>
      <c r="E50" s="20">
        <f>[1]ProEmp!D103</f>
        <v>8.9165522526299714</v>
      </c>
      <c r="F50" s="21">
        <f>[1]ProEmp!E103</f>
        <v>32819.156083971378</v>
      </c>
      <c r="G50" s="20">
        <f t="shared" si="21"/>
        <v>27.569538295608638</v>
      </c>
      <c r="H50" s="20">
        <f>[1]ProEmp!F103</f>
        <v>8.1058286641394268</v>
      </c>
      <c r="I50" s="21">
        <f>[1]ProEmp!G103</f>
        <v>64547.130325865612</v>
      </c>
      <c r="J50" s="20">
        <f t="shared" si="22"/>
        <v>54.222435727398391</v>
      </c>
      <c r="K50" s="20">
        <f>[1]ProEmp!H103</f>
        <v>7.6391906669746463</v>
      </c>
      <c r="L50" s="21">
        <f>[1]ProEmp!I103</f>
        <v>2431.203622220632</v>
      </c>
      <c r="M50" s="20">
        <f t="shared" si="23"/>
        <v>2.042318248395476</v>
      </c>
      <c r="N50" s="20">
        <f>[1]ProEmp!J103</f>
        <v>8.3936032906865368</v>
      </c>
      <c r="O50" s="21">
        <f>[1]ProEmp!K103</f>
        <v>9514.8336128379324</v>
      </c>
      <c r="P50" s="20">
        <f t="shared" si="24"/>
        <v>7.9928797984416944</v>
      </c>
      <c r="Q50" s="20">
        <f>[1]ProEmp!L103</f>
        <v>6.8692622941746659</v>
      </c>
      <c r="R50"/>
      <c r="S50"/>
      <c r="T50"/>
      <c r="U50"/>
    </row>
    <row r="51" spans="1:21" x14ac:dyDescent="0.2">
      <c r="A51" s="5" t="s">
        <v>66</v>
      </c>
      <c r="B51" s="21">
        <f t="shared" si="19"/>
        <v>18830.324483422079</v>
      </c>
      <c r="C51" s="21">
        <f>[1]ProEmp!C104</f>
        <v>1288.2289640236327</v>
      </c>
      <c r="D51" s="20">
        <f t="shared" si="20"/>
        <v>6.8412467621456505</v>
      </c>
      <c r="E51" s="20">
        <f>[1]ProEmp!D104</f>
        <v>16.760341158019056</v>
      </c>
      <c r="F51" s="21">
        <f>[1]ProEmp!E104</f>
        <v>3892.9605311418059</v>
      </c>
      <c r="G51" s="20">
        <f t="shared" si="21"/>
        <v>20.673889791804211</v>
      </c>
      <c r="H51" s="20">
        <f>[1]ProEmp!F104</f>
        <v>14.636426351010222</v>
      </c>
      <c r="I51" s="21">
        <f>[1]ProEmp!G104</f>
        <v>12907.366244991126</v>
      </c>
      <c r="J51" s="20">
        <f t="shared" si="22"/>
        <v>68.54563901091862</v>
      </c>
      <c r="K51" s="20">
        <f>[1]ProEmp!H104</f>
        <v>11.29378202367486</v>
      </c>
      <c r="L51" s="21">
        <f>[1]ProEmp!I104</f>
        <v>0</v>
      </c>
      <c r="M51" s="20">
        <f t="shared" si="23"/>
        <v>0</v>
      </c>
      <c r="N51" s="20">
        <f>[1]ProEmp!J104</f>
        <v>0</v>
      </c>
      <c r="O51" s="21">
        <f>[1]ProEmp!K104</f>
        <v>741.76874326551615</v>
      </c>
      <c r="P51" s="20">
        <f t="shared" si="24"/>
        <v>3.9392244351315227</v>
      </c>
      <c r="Q51" s="20">
        <f>[1]ProEmp!L104</f>
        <v>10.67081971483657</v>
      </c>
      <c r="R51"/>
      <c r="S51"/>
      <c r="T51"/>
      <c r="U51"/>
    </row>
    <row r="52" spans="1:21" x14ac:dyDescent="0.2">
      <c r="A52" s="5" t="s">
        <v>67</v>
      </c>
      <c r="B52" s="21">
        <f t="shared" si="19"/>
        <v>24406.737017926327</v>
      </c>
      <c r="C52" s="21">
        <f>[1]ProEmp!C105</f>
        <v>2598.0783208684416</v>
      </c>
      <c r="D52" s="20">
        <f t="shared" si="20"/>
        <v>10.644922829955506</v>
      </c>
      <c r="E52" s="20">
        <f>[1]ProEmp!D105</f>
        <v>12.498795714988637</v>
      </c>
      <c r="F52" s="21">
        <f>[1]ProEmp!E105</f>
        <v>618.47546735768128</v>
      </c>
      <c r="G52" s="20">
        <f t="shared" si="21"/>
        <v>2.5340358561794707</v>
      </c>
      <c r="H52" s="20">
        <f>[1]ProEmp!F105</f>
        <v>12</v>
      </c>
      <c r="I52" s="21">
        <f>[1]ProEmp!G105</f>
        <v>18636.161900410043</v>
      </c>
      <c r="J52" s="20">
        <f t="shared" si="22"/>
        <v>76.356630084234951</v>
      </c>
      <c r="K52" s="20">
        <f>[1]ProEmp!H105</f>
        <v>11.677755784494744</v>
      </c>
      <c r="L52" s="21">
        <f>[1]ProEmp!I105</f>
        <v>617.47092344842804</v>
      </c>
      <c r="M52" s="20">
        <f t="shared" si="23"/>
        <v>2.5299200093601466</v>
      </c>
      <c r="N52" s="20">
        <f>[1]ProEmp!J105</f>
        <v>8</v>
      </c>
      <c r="O52" s="21">
        <f>[1]ProEmp!K105</f>
        <v>1936.5504058417303</v>
      </c>
      <c r="P52" s="20">
        <f t="shared" si="24"/>
        <v>7.9344912202699094</v>
      </c>
      <c r="Q52" s="20">
        <f>[1]ProEmp!L105</f>
        <v>15.648494344699955</v>
      </c>
      <c r="R52"/>
      <c r="S52"/>
      <c r="T52"/>
      <c r="U52"/>
    </row>
    <row r="53" spans="1:21" x14ac:dyDescent="0.2">
      <c r="A53" s="5" t="s">
        <v>68</v>
      </c>
      <c r="B53" s="21">
        <f t="shared" si="19"/>
        <v>5335.270525062143</v>
      </c>
      <c r="C53" s="21">
        <f>[1]ProEmp!C106</f>
        <v>246.98836937937116</v>
      </c>
      <c r="D53" s="20">
        <f t="shared" si="20"/>
        <v>4.629350437230066</v>
      </c>
      <c r="E53" s="20">
        <f>[1]ProEmp!D106</f>
        <v>6</v>
      </c>
      <c r="F53" s="21">
        <f>[1]ProEmp!E106</f>
        <v>0</v>
      </c>
      <c r="G53" s="20">
        <f t="shared" si="21"/>
        <v>0</v>
      </c>
      <c r="H53" s="20">
        <f>[1]ProEmp!F106</f>
        <v>0</v>
      </c>
      <c r="I53" s="21">
        <f>[1]ProEmp!G106</f>
        <v>5088.2821556827721</v>
      </c>
      <c r="J53" s="20">
        <f t="shared" si="22"/>
        <v>95.370649562769941</v>
      </c>
      <c r="K53" s="20">
        <f>[1]ProEmp!H106</f>
        <v>10.845806918950816</v>
      </c>
      <c r="L53" s="21">
        <f>[1]ProEmp!I106</f>
        <v>0</v>
      </c>
      <c r="M53" s="20">
        <f t="shared" si="23"/>
        <v>0</v>
      </c>
      <c r="N53" s="20">
        <f>[1]ProEmp!J106</f>
        <v>0</v>
      </c>
      <c r="O53" s="21">
        <f>[1]ProEmp!K106</f>
        <v>0</v>
      </c>
      <c r="P53" s="20">
        <f t="shared" si="24"/>
        <v>0</v>
      </c>
      <c r="Q53" s="20">
        <f>[1]ProEmp!L106</f>
        <v>0</v>
      </c>
      <c r="R53"/>
      <c r="S53"/>
      <c r="T53"/>
      <c r="U53"/>
    </row>
    <row r="54" spans="1:21" x14ac:dyDescent="0.2">
      <c r="A54" s="5" t="s">
        <v>69</v>
      </c>
      <c r="B54" s="21">
        <f t="shared" si="19"/>
        <v>14018.865038217104</v>
      </c>
      <c r="C54" s="21">
        <f>[1]ProEmp!C107</f>
        <v>2564.3355391503837</v>
      </c>
      <c r="D54" s="20">
        <f t="shared" si="20"/>
        <v>18.292033856947036</v>
      </c>
      <c r="E54" s="20">
        <f>[1]ProEmp!D107</f>
        <v>11.998722050268567</v>
      </c>
      <c r="F54" s="21">
        <f>[1]ProEmp!E107</f>
        <v>5236.9614252108922</v>
      </c>
      <c r="G54" s="20">
        <f t="shared" si="21"/>
        <v>37.35652929773066</v>
      </c>
      <c r="H54" s="20">
        <f>[1]ProEmp!F107</f>
        <v>14.983428749105141</v>
      </c>
      <c r="I54" s="21">
        <f>[1]ProEmp!G107</f>
        <v>5392.9341173789207</v>
      </c>
      <c r="J54" s="20">
        <f t="shared" si="22"/>
        <v>38.469120736073407</v>
      </c>
      <c r="K54" s="20">
        <f>[1]ProEmp!H107</f>
        <v>12.064578128519679</v>
      </c>
      <c r="L54" s="21">
        <f>[1]ProEmp!I107</f>
        <v>0</v>
      </c>
      <c r="M54" s="20">
        <f t="shared" si="23"/>
        <v>0</v>
      </c>
      <c r="N54" s="20">
        <f>[1]ProEmp!J107</f>
        <v>0</v>
      </c>
      <c r="O54" s="21">
        <f>[1]ProEmp!K107</f>
        <v>824.63395647690845</v>
      </c>
      <c r="P54" s="20">
        <f t="shared" si="24"/>
        <v>5.8823161092489125</v>
      </c>
      <c r="Q54" s="20">
        <f>[1]ProEmp!L107</f>
        <v>10</v>
      </c>
      <c r="R54"/>
      <c r="S54"/>
      <c r="T54"/>
      <c r="U54"/>
    </row>
    <row r="55" spans="1:21" x14ac:dyDescent="0.2">
      <c r="A55" s="5" t="s">
        <v>70</v>
      </c>
      <c r="B55" s="21">
        <f t="shared" si="19"/>
        <v>54220.149194957441</v>
      </c>
      <c r="C55" s="21">
        <f>[1]ProEmp!C108</f>
        <v>5647.4532532564344</v>
      </c>
      <c r="D55" s="20">
        <f t="shared" si="20"/>
        <v>10.415783315073682</v>
      </c>
      <c r="E55" s="20">
        <f>[1]ProEmp!D108</f>
        <v>8.8076991306989765</v>
      </c>
      <c r="F55" s="21">
        <f>[1]ProEmp!E108</f>
        <v>4809.3220568984743</v>
      </c>
      <c r="G55" s="20">
        <f t="shared" si="21"/>
        <v>8.8699904524529583</v>
      </c>
      <c r="H55" s="20">
        <f>[1]ProEmp!F108</f>
        <v>7.9295450117385018</v>
      </c>
      <c r="I55" s="21">
        <f>[1]ProEmp!G108</f>
        <v>38564.561832871805</v>
      </c>
      <c r="J55" s="20">
        <f t="shared" si="22"/>
        <v>71.125886603901805</v>
      </c>
      <c r="K55" s="20">
        <f>[1]ProEmp!H108</f>
        <v>6.8160152625637238</v>
      </c>
      <c r="L55" s="21">
        <f>[1]ProEmp!I108</f>
        <v>361.01803494173743</v>
      </c>
      <c r="M55" s="20">
        <f t="shared" si="23"/>
        <v>0.66583740602342845</v>
      </c>
      <c r="N55" s="20">
        <f>[1]ProEmp!J108</f>
        <v>12</v>
      </c>
      <c r="O55" s="21">
        <f>[1]ProEmp!K108</f>
        <v>4837.794016988988</v>
      </c>
      <c r="P55" s="20">
        <f t="shared" si="24"/>
        <v>8.9225022225481272</v>
      </c>
      <c r="Q55" s="20">
        <f>[1]ProEmp!L108</f>
        <v>8.7180441632900525</v>
      </c>
      <c r="R55"/>
      <c r="S55"/>
      <c r="T55"/>
      <c r="U55"/>
    </row>
    <row r="56" spans="1:21" x14ac:dyDescent="0.2">
      <c r="A56" s="5" t="s">
        <v>71</v>
      </c>
      <c r="B56" s="21">
        <f t="shared" si="19"/>
        <v>56633.257317662305</v>
      </c>
      <c r="C56" s="21">
        <f>[1]ProEmp!C109</f>
        <v>4391.3687295780328</v>
      </c>
      <c r="D56" s="20">
        <f t="shared" si="20"/>
        <v>7.7540458337869431</v>
      </c>
      <c r="E56" s="20">
        <f>[1]ProEmp!D109</f>
        <v>11.464286094139286</v>
      </c>
      <c r="F56" s="21">
        <f>[1]ProEmp!E109</f>
        <v>11848.314587877643</v>
      </c>
      <c r="G56" s="20">
        <f t="shared" si="21"/>
        <v>20.921125058053992</v>
      </c>
      <c r="H56" s="20">
        <f>[1]ProEmp!F109</f>
        <v>9.6292651739100865</v>
      </c>
      <c r="I56" s="21">
        <f>[1]ProEmp!G109</f>
        <v>33175.170422576724</v>
      </c>
      <c r="J56" s="20">
        <f t="shared" si="22"/>
        <v>58.578955182629642</v>
      </c>
      <c r="K56" s="20">
        <f>[1]ProEmp!H109</f>
        <v>9.9700547587537969</v>
      </c>
      <c r="L56" s="21">
        <f>[1]ProEmp!I109</f>
        <v>1360.934842966607</v>
      </c>
      <c r="M56" s="20">
        <f t="shared" si="23"/>
        <v>2.4030665150213246</v>
      </c>
      <c r="N56" s="20">
        <f>[1]ProEmp!J109</f>
        <v>9.3920085739675656</v>
      </c>
      <c r="O56" s="21">
        <f>[1]ProEmp!K109</f>
        <v>5857.4687346632982</v>
      </c>
      <c r="P56" s="20">
        <f t="shared" si="24"/>
        <v>10.342807410508101</v>
      </c>
      <c r="Q56" s="20">
        <f>[1]ProEmp!L109</f>
        <v>10.026799522330695</v>
      </c>
      <c r="R56"/>
      <c r="S56"/>
      <c r="T56"/>
      <c r="U56"/>
    </row>
    <row r="57" spans="1:21" x14ac:dyDescent="0.2">
      <c r="A57" s="5" t="s">
        <v>72</v>
      </c>
      <c r="B57" s="21">
        <f t="shared" si="19"/>
        <v>47526.708520433174</v>
      </c>
      <c r="C57" s="21">
        <f>[1]ProEmp!C110</f>
        <v>2856.5359192613719</v>
      </c>
      <c r="D57" s="20">
        <f t="shared" si="20"/>
        <v>6.0103802855046444</v>
      </c>
      <c r="E57" s="20">
        <f>[1]ProEmp!D110</f>
        <v>12.875007871839768</v>
      </c>
      <c r="F57" s="21">
        <f>[1]ProEmp!E110</f>
        <v>19524.092123121314</v>
      </c>
      <c r="G57" s="20">
        <f t="shared" si="21"/>
        <v>41.080253042828147</v>
      </c>
      <c r="H57" s="20">
        <f>[1]ProEmp!F110</f>
        <v>14.307472868040676</v>
      </c>
      <c r="I57" s="21">
        <f>[1]ProEmp!G110</f>
        <v>19738.397997774555</v>
      </c>
      <c r="J57" s="20">
        <f t="shared" si="22"/>
        <v>41.531169761710764</v>
      </c>
      <c r="K57" s="20">
        <f>[1]ProEmp!H110</f>
        <v>11.235626275627554</v>
      </c>
      <c r="L57" s="21">
        <f>[1]ProEmp!I110</f>
        <v>567.17652406096454</v>
      </c>
      <c r="M57" s="20">
        <f t="shared" si="23"/>
        <v>1.193384818174644</v>
      </c>
      <c r="N57" s="20">
        <f>[1]ProEmp!J110</f>
        <v>13.453928224272326</v>
      </c>
      <c r="O57" s="21">
        <f>[1]ProEmp!K110</f>
        <v>4840.5059562149609</v>
      </c>
      <c r="P57" s="20">
        <f t="shared" si="24"/>
        <v>10.184812091781783</v>
      </c>
      <c r="Q57" s="20">
        <f>[1]ProEmp!L110</f>
        <v>12.143877078876896</v>
      </c>
      <c r="R57"/>
      <c r="S57"/>
      <c r="T57"/>
      <c r="U57"/>
    </row>
    <row r="58" spans="1:21" x14ac:dyDescent="0.2">
      <c r="A58" s="5" t="s">
        <v>73</v>
      </c>
      <c r="B58" s="21">
        <f t="shared" si="19"/>
        <v>37309.806729146774</v>
      </c>
      <c r="C58" s="21">
        <f>[1]ProEmp!C111</f>
        <v>2710.7148424085872</v>
      </c>
      <c r="D58" s="20">
        <f t="shared" si="20"/>
        <v>7.2654218288698642</v>
      </c>
      <c r="E58" s="20">
        <f>[1]ProEmp!D111</f>
        <v>13.18001976413205</v>
      </c>
      <c r="F58" s="21">
        <f>[1]ProEmp!E111</f>
        <v>6523.3420101212268</v>
      </c>
      <c r="G58" s="20">
        <f t="shared" si="21"/>
        <v>17.484255701129459</v>
      </c>
      <c r="H58" s="20">
        <f>[1]ProEmp!F111</f>
        <v>10.395618881317819</v>
      </c>
      <c r="I58" s="21">
        <f>[1]ProEmp!G111</f>
        <v>23353.586588171813</v>
      </c>
      <c r="J58" s="20">
        <f t="shared" si="22"/>
        <v>62.59369489021708</v>
      </c>
      <c r="K58" s="20">
        <f>[1]ProEmp!H111</f>
        <v>9.5131533206526182</v>
      </c>
      <c r="L58" s="21">
        <f>[1]ProEmp!I111</f>
        <v>1618.5387853789796</v>
      </c>
      <c r="M58" s="20">
        <f t="shared" si="23"/>
        <v>4.3381055204302674</v>
      </c>
      <c r="N58" s="20">
        <f>[1]ProEmp!J111</f>
        <v>13.560380068436753</v>
      </c>
      <c r="O58" s="21">
        <f>[1]ProEmp!K111</f>
        <v>3103.6245030661703</v>
      </c>
      <c r="P58" s="20">
        <f t="shared" si="24"/>
        <v>8.318522059353338</v>
      </c>
      <c r="Q58" s="20">
        <f>[1]ProEmp!L111</f>
        <v>9.1761726247064512</v>
      </c>
      <c r="R58"/>
      <c r="S58"/>
      <c r="T58"/>
      <c r="U58"/>
    </row>
    <row r="59" spans="1:21" x14ac:dyDescent="0.2">
      <c r="A59" s="5" t="s">
        <v>74</v>
      </c>
      <c r="B59" s="21">
        <f t="shared" si="19"/>
        <v>11071.82680636389</v>
      </c>
      <c r="C59" s="21">
        <f>[1]ProEmp!C112</f>
        <v>1427.6651020946547</v>
      </c>
      <c r="D59" s="20">
        <f t="shared" si="20"/>
        <v>12.894575818997259</v>
      </c>
      <c r="E59" s="20">
        <f>[1]ProEmp!D112</f>
        <v>12.332076664550117</v>
      </c>
      <c r="F59" s="21">
        <f>[1]ProEmp!E112</f>
        <v>4460.5221415757142</v>
      </c>
      <c r="G59" s="20">
        <f t="shared" si="21"/>
        <v>40.287137972677513</v>
      </c>
      <c r="H59" s="20">
        <f>[1]ProEmp!F112</f>
        <v>9.0921301826146887</v>
      </c>
      <c r="I59" s="21">
        <f>[1]ProEmp!G112</f>
        <v>4750.4179207634352</v>
      </c>
      <c r="J59" s="20">
        <f t="shared" si="22"/>
        <v>42.90545728219827</v>
      </c>
      <c r="K59" s="20">
        <f>[1]ProEmp!H112</f>
        <v>8.3566201342055617</v>
      </c>
      <c r="L59" s="21">
        <f>[1]ProEmp!I112</f>
        <v>0</v>
      </c>
      <c r="M59" s="20">
        <f t="shared" si="23"/>
        <v>0</v>
      </c>
      <c r="N59" s="20">
        <f>[1]ProEmp!J112</f>
        <v>0</v>
      </c>
      <c r="O59" s="21">
        <f>[1]ProEmp!K112</f>
        <v>433.2216419300849</v>
      </c>
      <c r="P59" s="20">
        <f t="shared" si="24"/>
        <v>3.9128289261269584</v>
      </c>
      <c r="Q59" s="20">
        <f>[1]ProEmp!L112</f>
        <v>6</v>
      </c>
      <c r="R59"/>
      <c r="S59"/>
      <c r="T59"/>
      <c r="U59"/>
    </row>
    <row r="60" spans="1:21" x14ac:dyDescent="0.2">
      <c r="A60" s="5" t="s">
        <v>75</v>
      </c>
      <c r="B60" s="21">
        <f t="shared" si="19"/>
        <v>120888.72160326362</v>
      </c>
      <c r="C60" s="21">
        <f>[1]ProEmp!C113</f>
        <v>6037.034282919929</v>
      </c>
      <c r="D60" s="20">
        <f t="shared" si="20"/>
        <v>4.9938771813076626</v>
      </c>
      <c r="E60" s="20">
        <f>[1]ProEmp!D113</f>
        <v>9.1074431668195359</v>
      </c>
      <c r="F60" s="21">
        <f>[1]ProEmp!E113</f>
        <v>49350.870650564917</v>
      </c>
      <c r="G60" s="20">
        <f t="shared" si="21"/>
        <v>40.823386992647784</v>
      </c>
      <c r="H60" s="20">
        <f>[1]ProEmp!F113</f>
        <v>7.1780904781518418</v>
      </c>
      <c r="I60" s="21">
        <f>[1]ProEmp!G113</f>
        <v>57266.723556192301</v>
      </c>
      <c r="J60" s="20">
        <f t="shared" si="22"/>
        <v>47.37143614119109</v>
      </c>
      <c r="K60" s="20">
        <f>[1]ProEmp!H113</f>
        <v>7.7744905525783192</v>
      </c>
      <c r="L60" s="21">
        <f>[1]ProEmp!I113</f>
        <v>899.52202457216345</v>
      </c>
      <c r="M60" s="20">
        <f t="shared" si="23"/>
        <v>0.74409093970258278</v>
      </c>
      <c r="N60" s="20">
        <f>[1]ProEmp!J113</f>
        <v>6.6249999999999991</v>
      </c>
      <c r="O60" s="21">
        <f>[1]ProEmp!K113</f>
        <v>7334.5710890143127</v>
      </c>
      <c r="P60" s="20">
        <f t="shared" si="24"/>
        <v>6.0672087451508805</v>
      </c>
      <c r="Q60" s="20">
        <f>[1]ProEmp!L113</f>
        <v>6.8278351485673126</v>
      </c>
      <c r="R60"/>
      <c r="S60"/>
      <c r="T60"/>
      <c r="U60"/>
    </row>
    <row r="61" spans="1:21" x14ac:dyDescent="0.2">
      <c r="A61" s="5" t="s">
        <v>76</v>
      </c>
      <c r="B61" s="21">
        <f t="shared" si="19"/>
        <v>115748.83774704408</v>
      </c>
      <c r="C61" s="21">
        <f>[1]ProEmp!C114</f>
        <v>7764.8067724702796</v>
      </c>
      <c r="D61" s="20">
        <f t="shared" si="20"/>
        <v>6.7083237495994403</v>
      </c>
      <c r="E61" s="20">
        <f>[1]ProEmp!D114</f>
        <v>7.196478825335741</v>
      </c>
      <c r="F61" s="21">
        <f>[1]ProEmp!E114</f>
        <v>8031.1094840272726</v>
      </c>
      <c r="G61" s="20">
        <f t="shared" si="21"/>
        <v>6.9383931971553352</v>
      </c>
      <c r="H61" s="20">
        <f>[1]ProEmp!F114</f>
        <v>6.6006316534412228</v>
      </c>
      <c r="I61" s="21">
        <f>[1]ProEmp!G114</f>
        <v>77915.230753482989</v>
      </c>
      <c r="J61" s="20">
        <f t="shared" si="22"/>
        <v>67.314050205633919</v>
      </c>
      <c r="K61" s="20">
        <f>[1]ProEmp!H114</f>
        <v>6.8704579877228156</v>
      </c>
      <c r="L61" s="21">
        <f>[1]ProEmp!I114</f>
        <v>1201.5813964069141</v>
      </c>
      <c r="M61" s="20">
        <f t="shared" si="23"/>
        <v>1.0380937033966886</v>
      </c>
      <c r="N61" s="20">
        <f>[1]ProEmp!J114</f>
        <v>4.684429067230889</v>
      </c>
      <c r="O61" s="21">
        <f>[1]ProEmp!K114</f>
        <v>20836.109340656621</v>
      </c>
      <c r="P61" s="20">
        <f t="shared" si="24"/>
        <v>18.001139144214623</v>
      </c>
      <c r="Q61" s="20">
        <f>[1]ProEmp!L114</f>
        <v>6.0202732288423739</v>
      </c>
      <c r="R61"/>
      <c r="S61"/>
      <c r="T61"/>
      <c r="U61"/>
    </row>
    <row r="62" spans="1:21" x14ac:dyDescent="0.2">
      <c r="A62" s="5" t="s">
        <v>77</v>
      </c>
      <c r="B62" s="21">
        <f t="shared" si="19"/>
        <v>843.30189803640337</v>
      </c>
      <c r="C62" s="21">
        <f>[1]ProEmp!C115</f>
        <v>0</v>
      </c>
      <c r="D62" s="20">
        <f t="shared" si="20"/>
        <v>0</v>
      </c>
      <c r="E62" s="20">
        <f>[1]ProEmp!D115</f>
        <v>0</v>
      </c>
      <c r="F62" s="21">
        <f>[1]ProEmp!E115</f>
        <v>0</v>
      </c>
      <c r="G62" s="20">
        <f t="shared" si="21"/>
        <v>0</v>
      </c>
      <c r="H62" s="20">
        <f>[1]ProEmp!F115</f>
        <v>0</v>
      </c>
      <c r="I62" s="21">
        <f>[1]ProEmp!G115</f>
        <v>843.30189803640337</v>
      </c>
      <c r="J62" s="20">
        <f t="shared" si="22"/>
        <v>100</v>
      </c>
      <c r="K62" s="20">
        <f>[1]ProEmp!H115</f>
        <v>1.5</v>
      </c>
      <c r="L62" s="21">
        <f>[1]ProEmp!I115</f>
        <v>0</v>
      </c>
      <c r="M62" s="20">
        <f t="shared" si="23"/>
        <v>0</v>
      </c>
      <c r="N62" s="20">
        <f>[1]ProEmp!J115</f>
        <v>0</v>
      </c>
      <c r="O62" s="21">
        <f>[1]ProEmp!K115</f>
        <v>0</v>
      </c>
      <c r="P62" s="20">
        <f t="shared" si="24"/>
        <v>0</v>
      </c>
      <c r="Q62" s="20">
        <f>[1]ProEmp!L115</f>
        <v>0</v>
      </c>
      <c r="R62"/>
      <c r="S62"/>
      <c r="T62"/>
      <c r="U62"/>
    </row>
    <row r="63" spans="1:21" x14ac:dyDescent="0.2">
      <c r="A63" s="34" t="s">
        <v>91</v>
      </c>
      <c r="B63" s="21">
        <f t="shared" si="19"/>
        <v>433.2216419300849</v>
      </c>
      <c r="C63" s="21">
        <f>[1]ProEmp!C116</f>
        <v>0</v>
      </c>
      <c r="D63" s="20">
        <f t="shared" si="20"/>
        <v>0</v>
      </c>
      <c r="E63" s="20">
        <f>[1]ProEmp!D116</f>
        <v>0</v>
      </c>
      <c r="F63" s="21">
        <f>[1]ProEmp!E116</f>
        <v>433.2216419300849</v>
      </c>
      <c r="G63" s="20">
        <f t="shared" si="21"/>
        <v>100</v>
      </c>
      <c r="H63" s="20">
        <f>[1]ProEmp!F116</f>
        <v>12</v>
      </c>
      <c r="I63" s="21">
        <f>[1]ProEmp!G116</f>
        <v>0</v>
      </c>
      <c r="J63" s="20">
        <f t="shared" si="22"/>
        <v>0</v>
      </c>
      <c r="K63" s="20">
        <f>[1]ProEmp!H116</f>
        <v>0</v>
      </c>
      <c r="L63" s="21">
        <f>[1]ProEmp!I116</f>
        <v>0</v>
      </c>
      <c r="M63" s="20">
        <f t="shared" si="23"/>
        <v>0</v>
      </c>
      <c r="N63" s="20">
        <f>[1]ProEmp!J116</f>
        <v>0</v>
      </c>
      <c r="O63" s="21">
        <f>[1]ProEmp!K116</f>
        <v>0</v>
      </c>
      <c r="P63" s="20">
        <f t="shared" si="24"/>
        <v>0</v>
      </c>
      <c r="Q63" s="20">
        <f>[1]ProEmp!L116</f>
        <v>0</v>
      </c>
      <c r="R63"/>
      <c r="S63"/>
      <c r="T63"/>
      <c r="U63"/>
    </row>
    <row r="64" spans="1:21" x14ac:dyDescent="0.2">
      <c r="A64" s="5" t="s">
        <v>79</v>
      </c>
      <c r="B64" s="21">
        <f t="shared" si="19"/>
        <v>153899.50528348621</v>
      </c>
      <c r="C64" s="21">
        <f>[1]ProEmp!C117</f>
        <v>153899.50528348621</v>
      </c>
      <c r="D64" s="20">
        <f t="shared" si="20"/>
        <v>100</v>
      </c>
      <c r="E64" s="20">
        <f>[1]ProEmp!D117</f>
        <v>9.4017941289960234</v>
      </c>
      <c r="F64" s="21">
        <f>[1]ProEmp!E117</f>
        <v>0</v>
      </c>
      <c r="G64" s="20">
        <f t="shared" si="21"/>
        <v>0</v>
      </c>
      <c r="H64" s="20">
        <f>[1]ProEmp!F117</f>
        <v>0</v>
      </c>
      <c r="I64" s="21">
        <f>[1]ProEmp!G117</f>
        <v>0</v>
      </c>
      <c r="J64" s="20">
        <f t="shared" si="22"/>
        <v>0</v>
      </c>
      <c r="K64" s="20">
        <f>[1]ProEmp!H117</f>
        <v>0</v>
      </c>
      <c r="L64" s="21">
        <f>[1]ProEmp!I117</f>
        <v>0</v>
      </c>
      <c r="M64" s="20">
        <f t="shared" si="23"/>
        <v>0</v>
      </c>
      <c r="N64" s="20">
        <f>[1]ProEmp!J117</f>
        <v>0</v>
      </c>
      <c r="O64" s="21">
        <f>[1]ProEmp!K117</f>
        <v>0</v>
      </c>
      <c r="P64" s="20">
        <f t="shared" si="24"/>
        <v>0</v>
      </c>
      <c r="Q64" s="20">
        <f>[1]ProEmp!L117</f>
        <v>0</v>
      </c>
      <c r="R64"/>
      <c r="S64"/>
      <c r="T64"/>
      <c r="U64"/>
    </row>
    <row r="65" spans="1:21" x14ac:dyDescent="0.2">
      <c r="A65" s="5" t="s">
        <v>80</v>
      </c>
      <c r="B65" s="21">
        <f t="shared" si="19"/>
        <v>281.10063267880111</v>
      </c>
      <c r="C65" s="21">
        <f>[1]ProEmp!C118</f>
        <v>0</v>
      </c>
      <c r="D65" s="20">
        <f t="shared" si="20"/>
        <v>0</v>
      </c>
      <c r="E65" s="20">
        <f>[1]ProEmp!D118</f>
        <v>0</v>
      </c>
      <c r="F65" s="21">
        <f>[1]ProEmp!E118</f>
        <v>0</v>
      </c>
      <c r="G65" s="20">
        <f t="shared" si="21"/>
        <v>0</v>
      </c>
      <c r="H65" s="20">
        <f>[1]ProEmp!F118</f>
        <v>0</v>
      </c>
      <c r="I65" s="21">
        <f>[1]ProEmp!G118</f>
        <v>0</v>
      </c>
      <c r="J65" s="20">
        <f t="shared" si="22"/>
        <v>0</v>
      </c>
      <c r="K65" s="20">
        <f>[1]ProEmp!H118</f>
        <v>0</v>
      </c>
      <c r="L65" s="21">
        <f>[1]ProEmp!I118</f>
        <v>0</v>
      </c>
      <c r="M65" s="20">
        <f t="shared" si="23"/>
        <v>0</v>
      </c>
      <c r="N65" s="20">
        <f>[1]ProEmp!J118</f>
        <v>0</v>
      </c>
      <c r="O65" s="21">
        <f>[1]ProEmp!K118</f>
        <v>281.10063267880111</v>
      </c>
      <c r="P65" s="20">
        <f t="shared" si="24"/>
        <v>100</v>
      </c>
      <c r="Q65" s="20">
        <f>[1]ProEmp!L118</f>
        <v>8</v>
      </c>
      <c r="R65"/>
      <c r="S65"/>
      <c r="T65"/>
      <c r="U65"/>
    </row>
    <row r="66" spans="1:21" x14ac:dyDescent="0.2">
      <c r="A66" s="5"/>
      <c r="B66" s="21"/>
      <c r="C66" s="21"/>
      <c r="D66" s="20"/>
      <c r="E66" s="20"/>
      <c r="F66" s="21"/>
      <c r="G66" s="20"/>
      <c r="H66" s="20"/>
      <c r="I66" s="21"/>
      <c r="J66" s="20"/>
      <c r="K66" s="20"/>
      <c r="L66" s="21"/>
      <c r="M66" s="20"/>
      <c r="N66" s="20"/>
      <c r="O66" s="21"/>
      <c r="P66" s="20"/>
      <c r="Q66" s="20"/>
      <c r="R66"/>
      <c r="S66"/>
      <c r="T66"/>
      <c r="U66"/>
    </row>
    <row r="67" spans="1:21" x14ac:dyDescent="0.2">
      <c r="A67" s="7" t="s">
        <v>4</v>
      </c>
      <c r="B67" s="21"/>
      <c r="C67" s="21"/>
      <c r="D67" s="20"/>
      <c r="E67" s="20"/>
      <c r="F67" s="21"/>
      <c r="G67" s="20"/>
      <c r="H67" s="20"/>
      <c r="I67" s="21"/>
      <c r="J67" s="20"/>
      <c r="K67" s="20"/>
      <c r="L67" s="21"/>
      <c r="M67" s="20"/>
      <c r="N67" s="20"/>
      <c r="O67" s="21"/>
      <c r="P67" s="20"/>
      <c r="Q67" s="20"/>
      <c r="R67"/>
      <c r="S67"/>
      <c r="T67"/>
      <c r="U67"/>
    </row>
    <row r="68" spans="1:21" x14ac:dyDescent="0.2">
      <c r="A68" s="5" t="s">
        <v>81</v>
      </c>
      <c r="B68" s="21">
        <f t="shared" si="19"/>
        <v>40000.086677472835</v>
      </c>
      <c r="C68" s="21">
        <f>[1]ProEmp!C120</f>
        <v>5061.1640542208788</v>
      </c>
      <c r="D68" s="20">
        <f t="shared" si="20"/>
        <v>12.652882717554748</v>
      </c>
      <c r="E68" s="20">
        <f>[1]ProEmp!D120</f>
        <v>14.354345183697736</v>
      </c>
      <c r="F68" s="21">
        <f>[1]ProEmp!E120</f>
        <v>4989.4564116036054</v>
      </c>
      <c r="G68" s="20">
        <f t="shared" si="21"/>
        <v>12.473613999475548</v>
      </c>
      <c r="H68" s="20">
        <f>[1]ProEmp!F120</f>
        <v>10.128385995067669</v>
      </c>
      <c r="I68" s="21">
        <f>[1]ProEmp!G120</f>
        <v>27275.352148498583</v>
      </c>
      <c r="J68" s="20">
        <f t="shared" si="22"/>
        <v>68.18823261165447</v>
      </c>
      <c r="K68" s="20">
        <f>[1]ProEmp!H120</f>
        <v>11.752051791193981</v>
      </c>
      <c r="L68" s="21">
        <f>[1]ProEmp!I120</f>
        <v>692.74791497775311</v>
      </c>
      <c r="M68" s="20">
        <f t="shared" si="23"/>
        <v>1.7318660346001036</v>
      </c>
      <c r="N68" s="20">
        <f>[1]ProEmp!J120</f>
        <v>8.4346573401479965</v>
      </c>
      <c r="O68" s="21">
        <f>[1]ProEmp!K120</f>
        <v>1981.3661481720189</v>
      </c>
      <c r="P68" s="20">
        <f t="shared" si="24"/>
        <v>4.9534046367151516</v>
      </c>
      <c r="Q68" s="20">
        <f>[1]ProEmp!L120</f>
        <v>11.482196131430571</v>
      </c>
      <c r="R68"/>
      <c r="S68"/>
      <c r="T68"/>
      <c r="U68"/>
    </row>
    <row r="69" spans="1:21" x14ac:dyDescent="0.2">
      <c r="A69" s="5" t="s">
        <v>82</v>
      </c>
      <c r="B69" s="21">
        <f t="shared" si="19"/>
        <v>52140.610257353597</v>
      </c>
      <c r="C69" s="21">
        <f>[1]ProEmp!C121</f>
        <v>5041.7419351005346</v>
      </c>
      <c r="D69" s="20">
        <f t="shared" si="20"/>
        <v>9.6695107905636331</v>
      </c>
      <c r="E69" s="20">
        <f>[1]ProEmp!D121</f>
        <v>13.758420555241253</v>
      </c>
      <c r="F69" s="21">
        <f>[1]ProEmp!E121</f>
        <v>21290.730786548331</v>
      </c>
      <c r="G69" s="20">
        <f t="shared" si="21"/>
        <v>40.833298040552975</v>
      </c>
      <c r="H69" s="20">
        <f>[1]ProEmp!F121</f>
        <v>15.326061482553282</v>
      </c>
      <c r="I69" s="21">
        <f>[1]ProEmp!G121</f>
        <v>21810.430736935297</v>
      </c>
      <c r="J69" s="20">
        <f t="shared" si="22"/>
        <v>41.83002582686359</v>
      </c>
      <c r="K69" s="20">
        <f>[1]ProEmp!H121</f>
        <v>13.643388110705262</v>
      </c>
      <c r="L69" s="21">
        <f>[1]ProEmp!I121</f>
        <v>772.66531724068943</v>
      </c>
      <c r="M69" s="20">
        <f t="shared" si="23"/>
        <v>1.4818877520362688</v>
      </c>
      <c r="N69" s="20">
        <f>[1]ProEmp!J121</f>
        <v>11.733618635964527</v>
      </c>
      <c r="O69" s="21">
        <f>[1]ProEmp!K121</f>
        <v>3225.0414815287527</v>
      </c>
      <c r="P69" s="20">
        <f t="shared" si="24"/>
        <v>6.185277589983543</v>
      </c>
      <c r="Q69" s="20">
        <f>[1]ProEmp!L121</f>
        <v>14.486850612873619</v>
      </c>
      <c r="R69"/>
      <c r="S69"/>
      <c r="T69"/>
      <c r="U69"/>
    </row>
    <row r="70" spans="1:21" x14ac:dyDescent="0.2">
      <c r="A70" s="5" t="s">
        <v>83</v>
      </c>
      <c r="B70" s="21">
        <f t="shared" si="19"/>
        <v>118491.08534242661</v>
      </c>
      <c r="C70" s="21">
        <f>[1]ProEmp!C122</f>
        <v>11313.824663992795</v>
      </c>
      <c r="D70" s="20">
        <f t="shared" si="20"/>
        <v>9.548249668991593</v>
      </c>
      <c r="E70" s="20">
        <f>[1]ProEmp!D122</f>
        <v>12.064484541100642</v>
      </c>
      <c r="F70" s="21">
        <f>[1]ProEmp!E122</f>
        <v>27573.953238546103</v>
      </c>
      <c r="G70" s="20">
        <f t="shared" si="21"/>
        <v>23.270909502483093</v>
      </c>
      <c r="H70" s="20">
        <f>[1]ProEmp!F122</f>
        <v>10.793951442702168</v>
      </c>
      <c r="I70" s="21">
        <f>[1]ProEmp!G122</f>
        <v>67956.215880267308</v>
      </c>
      <c r="J70" s="20">
        <f t="shared" si="22"/>
        <v>57.351332114041398</v>
      </c>
      <c r="K70" s="20">
        <f>[1]ProEmp!H122</f>
        <v>10.523748592033856</v>
      </c>
      <c r="L70" s="21">
        <f>[1]ProEmp!I122</f>
        <v>1928.1113670275713</v>
      </c>
      <c r="M70" s="20">
        <f t="shared" si="23"/>
        <v>1.6272206144922505</v>
      </c>
      <c r="N70" s="20">
        <f>[1]ProEmp!J122</f>
        <v>13.844288311937911</v>
      </c>
      <c r="O70" s="21">
        <f>[1]ProEmp!K122</f>
        <v>9718.980192592835</v>
      </c>
      <c r="P70" s="20">
        <f t="shared" si="24"/>
        <v>8.202288099991673</v>
      </c>
      <c r="Q70" s="20">
        <f>[1]ProEmp!L122</f>
        <v>11.478156061383594</v>
      </c>
      <c r="R70"/>
      <c r="S70"/>
      <c r="T70"/>
      <c r="U70"/>
    </row>
    <row r="71" spans="1:21" x14ac:dyDescent="0.2">
      <c r="A71" s="5" t="s">
        <v>84</v>
      </c>
      <c r="B71" s="21">
        <f t="shared" si="19"/>
        <v>65582.111601071607</v>
      </c>
      <c r="C71" s="21">
        <f>[1]ProEmp!C123</f>
        <v>8148.2781430197583</v>
      </c>
      <c r="D71" s="20">
        <f t="shared" si="20"/>
        <v>12.424543742331432</v>
      </c>
      <c r="E71" s="20">
        <f>[1]ProEmp!D123</f>
        <v>12.312914074617002</v>
      </c>
      <c r="F71" s="21">
        <f>[1]ProEmp!E123</f>
        <v>3469.0359619387045</v>
      </c>
      <c r="G71" s="20">
        <f t="shared" si="21"/>
        <v>5.2896069938102155</v>
      </c>
      <c r="H71" s="20">
        <f>[1]ProEmp!F123</f>
        <v>11.911419244511183</v>
      </c>
      <c r="I71" s="21">
        <f>[1]ProEmp!G123</f>
        <v>47236.647793442935</v>
      </c>
      <c r="J71" s="20">
        <f t="shared" si="22"/>
        <v>72.026725947432126</v>
      </c>
      <c r="K71" s="20">
        <f>[1]ProEmp!H123</f>
        <v>11.611458015178753</v>
      </c>
      <c r="L71" s="21">
        <f>[1]ProEmp!I123</f>
        <v>773.33501318019171</v>
      </c>
      <c r="M71" s="20">
        <f t="shared" si="23"/>
        <v>1.1791859003935388</v>
      </c>
      <c r="N71" s="20">
        <f>[1]ProEmp!J123</f>
        <v>11.466832651811691</v>
      </c>
      <c r="O71" s="21">
        <f>[1]ProEmp!K123</f>
        <v>5954.8146894900237</v>
      </c>
      <c r="P71" s="20">
        <f t="shared" si="24"/>
        <v>9.0799374160327027</v>
      </c>
      <c r="Q71" s="20">
        <f>[1]ProEmp!L123</f>
        <v>11.435147192147172</v>
      </c>
      <c r="R71"/>
      <c r="S71"/>
      <c r="T71"/>
      <c r="U71"/>
    </row>
    <row r="72" spans="1:21" x14ac:dyDescent="0.2">
      <c r="A72" s="5" t="s">
        <v>85</v>
      </c>
      <c r="B72" s="21">
        <f t="shared" si="19"/>
        <v>559951.28389060334</v>
      </c>
      <c r="C72" s="21">
        <f>[1]ProEmp!C124</f>
        <v>36556.552516728698</v>
      </c>
      <c r="D72" s="20">
        <f t="shared" si="20"/>
        <v>6.5285237427673586</v>
      </c>
      <c r="E72" s="20">
        <f>[1]ProEmp!D124</f>
        <v>9.3017961402945257</v>
      </c>
      <c r="F72" s="21">
        <f>[1]ProEmp!E124</f>
        <v>84398.286759891722</v>
      </c>
      <c r="G72" s="20">
        <f t="shared" si="21"/>
        <v>15.072433832722574</v>
      </c>
      <c r="H72" s="20">
        <f>[1]ProEmp!F124</f>
        <v>8.096455871225972</v>
      </c>
      <c r="I72" s="21">
        <f>[1]ProEmp!G124</f>
        <v>404478.28355320048</v>
      </c>
      <c r="J72" s="20">
        <f t="shared" si="22"/>
        <v>72.23454882411211</v>
      </c>
      <c r="K72" s="20">
        <f>[1]ProEmp!H124</f>
        <v>7.2016391048657393</v>
      </c>
      <c r="L72" s="21">
        <f>[1]ProEmp!I124</f>
        <v>3746.7655001250391</v>
      </c>
      <c r="M72" s="20">
        <f t="shared" si="23"/>
        <v>0.6691234769732286</v>
      </c>
      <c r="N72" s="20">
        <f>[1]ProEmp!J124</f>
        <v>10.377783876656077</v>
      </c>
      <c r="O72" s="21">
        <f>[1]ProEmp!K124</f>
        <v>30771.395560657322</v>
      </c>
      <c r="P72" s="20">
        <f t="shared" si="24"/>
        <v>5.4953701234247143</v>
      </c>
      <c r="Q72" s="20">
        <f>[1]ProEmp!L124</f>
        <v>7.7698227366159669</v>
      </c>
      <c r="R72"/>
      <c r="S72"/>
      <c r="T72"/>
      <c r="U72"/>
    </row>
    <row r="73" spans="1:21" x14ac:dyDescent="0.2">
      <c r="A73" s="5" t="s">
        <v>86</v>
      </c>
      <c r="B73" s="21">
        <f t="shared" si="19"/>
        <v>306318.021106701</v>
      </c>
      <c r="C73" s="21">
        <f>[1]ProEmp!C125</f>
        <v>281.10063267880111</v>
      </c>
      <c r="D73" s="20">
        <f t="shared" si="20"/>
        <v>9.1767579218228298E-2</v>
      </c>
      <c r="E73" s="20">
        <f>[1]ProEmp!D125</f>
        <v>6</v>
      </c>
      <c r="F73" s="21">
        <f>[1]ProEmp!E125</f>
        <v>48773.450262302278</v>
      </c>
      <c r="G73" s="20">
        <f t="shared" si="21"/>
        <v>15.922488035828888</v>
      </c>
      <c r="H73" s="20">
        <f>[1]ProEmp!F125</f>
        <v>5.8283091740343744</v>
      </c>
      <c r="I73" s="21">
        <f>[1]ProEmp!G125</f>
        <v>255333.54466498573</v>
      </c>
      <c r="J73" s="20">
        <f t="shared" si="22"/>
        <v>83.355704552571638</v>
      </c>
      <c r="K73" s="20">
        <f>[1]ProEmp!H125</f>
        <v>4.7616991704764784</v>
      </c>
      <c r="L73" s="21">
        <f>[1]ProEmp!I125</f>
        <v>843.30189803640337</v>
      </c>
      <c r="M73" s="20">
        <f t="shared" si="23"/>
        <v>0.27530273765468494</v>
      </c>
      <c r="N73" s="20">
        <f>[1]ProEmp!J125</f>
        <v>5</v>
      </c>
      <c r="O73" s="21">
        <f>[1]ProEmp!K125</f>
        <v>1086.623648697826</v>
      </c>
      <c r="P73" s="20">
        <f t="shared" si="24"/>
        <v>0.35473709472656784</v>
      </c>
      <c r="Q73" s="20">
        <f>[1]ProEmp!L125</f>
        <v>3.7662330656581737</v>
      </c>
      <c r="R73"/>
      <c r="S73"/>
      <c r="T73"/>
      <c r="U73"/>
    </row>
    <row r="74" spans="1:21" x14ac:dyDescent="0.2">
      <c r="A74" s="5" t="s">
        <v>87</v>
      </c>
      <c r="B74" s="21">
        <f t="shared" si="19"/>
        <v>386363.10806730343</v>
      </c>
      <c r="C74" s="21">
        <f>[1]ProEmp!C126</f>
        <v>25983.593778545426</v>
      </c>
      <c r="D74" s="20">
        <f t="shared" si="20"/>
        <v>6.7251746442673177</v>
      </c>
      <c r="E74" s="20">
        <f>[1]ProEmp!D126</f>
        <v>7.8962084859999964</v>
      </c>
      <c r="F74" s="21">
        <f>[1]ProEmp!E126</f>
        <v>69845.611420649919</v>
      </c>
      <c r="G74" s="20">
        <f t="shared" si="21"/>
        <v>18.077712380469567</v>
      </c>
      <c r="H74" s="20">
        <f>[1]ProEmp!F126</f>
        <v>6.9252260309023272</v>
      </c>
      <c r="I74" s="21">
        <f>[1]ProEmp!G126</f>
        <v>265986.30983163504</v>
      </c>
      <c r="J74" s="20">
        <f t="shared" si="22"/>
        <v>68.843609619503553</v>
      </c>
      <c r="K74" s="20">
        <f>[1]ProEmp!H126</f>
        <v>7.3572991290670924</v>
      </c>
      <c r="L74" s="21">
        <f>[1]ProEmp!I126</f>
        <v>1662.5090197740515</v>
      </c>
      <c r="M74" s="20">
        <f t="shared" si="23"/>
        <v>0.43029704054571555</v>
      </c>
      <c r="N74" s="20">
        <f>[1]ProEmp!J126</f>
        <v>5.1325731994396451</v>
      </c>
      <c r="O74" s="21">
        <f>[1]ProEmp!K126</f>
        <v>22885.084016698995</v>
      </c>
      <c r="P74" s="20">
        <f t="shared" si="24"/>
        <v>5.9232063152138412</v>
      </c>
      <c r="Q74" s="20">
        <f>[1]ProEmp!L126</f>
        <v>6.9892374998681346</v>
      </c>
      <c r="R74"/>
      <c r="S74"/>
      <c r="T74"/>
      <c r="U74"/>
    </row>
    <row r="75" spans="1:21" x14ac:dyDescent="0.2">
      <c r="A75" s="5" t="s">
        <v>88</v>
      </c>
      <c r="B75" s="21">
        <f t="shared" si="19"/>
        <v>132034.9217701731</v>
      </c>
      <c r="C75" s="21">
        <f>[1]ProEmp!C127</f>
        <v>9353.0095365061843</v>
      </c>
      <c r="D75" s="20">
        <f t="shared" si="20"/>
        <v>7.0837392192245341</v>
      </c>
      <c r="E75" s="20">
        <f>[1]ProEmp!D127</f>
        <v>8.487487463233137</v>
      </c>
      <c r="F75" s="21">
        <f>[1]ProEmp!E127</f>
        <v>8032.8962691444849</v>
      </c>
      <c r="G75" s="20">
        <f t="shared" si="21"/>
        <v>6.0839179222046766</v>
      </c>
      <c r="H75" s="20">
        <f>[1]ProEmp!F127</f>
        <v>6.8206656227816786</v>
      </c>
      <c r="I75" s="21">
        <f>[1]ProEmp!G127</f>
        <v>106011.89425650799</v>
      </c>
      <c r="J75" s="20">
        <f t="shared" si="22"/>
        <v>80.290799460644095</v>
      </c>
      <c r="K75" s="20">
        <f>[1]ProEmp!H127</f>
        <v>7.6411641127823735</v>
      </c>
      <c r="L75" s="21">
        <f>[1]ProEmp!I127</f>
        <v>1749.981827979746</v>
      </c>
      <c r="M75" s="20">
        <f t="shared" si="23"/>
        <v>1.3253931645643386</v>
      </c>
      <c r="N75" s="20">
        <f>[1]ProEmp!J127</f>
        <v>9.676189534572142</v>
      </c>
      <c r="O75" s="21">
        <f>[1]ProEmp!K127</f>
        <v>6887.1398800346815</v>
      </c>
      <c r="P75" s="20">
        <f t="shared" si="24"/>
        <v>5.2161502333623506</v>
      </c>
      <c r="Q75" s="20">
        <f>[1]ProEmp!L127</f>
        <v>7.8854394046235221</v>
      </c>
      <c r="R75"/>
      <c r="S75"/>
      <c r="T75"/>
      <c r="U75"/>
    </row>
    <row r="76" spans="1:21" x14ac:dyDescent="0.2">
      <c r="A76" s="5" t="s">
        <v>89</v>
      </c>
      <c r="B76" s="21">
        <f t="shared" si="19"/>
        <v>670921.34574895771</v>
      </c>
      <c r="C76" s="21">
        <f>[1]ProEmp!C128</f>
        <v>35409.717747686977</v>
      </c>
      <c r="D76" s="20">
        <f t="shared" si="20"/>
        <v>5.2777748050568691</v>
      </c>
      <c r="E76" s="20">
        <f>[1]ProEmp!D128</f>
        <v>6.886340243947453</v>
      </c>
      <c r="F76" s="21">
        <f>[1]ProEmp!E128</f>
        <v>152353.29394453543</v>
      </c>
      <c r="G76" s="20">
        <f t="shared" si="21"/>
        <v>22.708070761180146</v>
      </c>
      <c r="H76" s="20">
        <f>[1]ProEmp!F128</f>
        <v>6.3911867635224811</v>
      </c>
      <c r="I76" s="21">
        <f>[1]ProEmp!G128</f>
        <v>417186.17064562481</v>
      </c>
      <c r="J76" s="20">
        <f t="shared" si="22"/>
        <v>62.181084755906049</v>
      </c>
      <c r="K76" s="20">
        <f>[1]ProEmp!H128</f>
        <v>6.0171119499123309</v>
      </c>
      <c r="L76" s="21">
        <f>[1]ProEmp!I128</f>
        <v>16014.14269618415</v>
      </c>
      <c r="M76" s="20">
        <f t="shared" si="23"/>
        <v>2.386888239232777</v>
      </c>
      <c r="N76" s="20">
        <f>[1]ProEmp!J128</f>
        <v>5.9302812971118923</v>
      </c>
      <c r="O76" s="21">
        <f>[1]ProEmp!K128</f>
        <v>49958.02071492641</v>
      </c>
      <c r="P76" s="20">
        <f t="shared" si="24"/>
        <v>7.4461814386241745</v>
      </c>
      <c r="Q76" s="20">
        <f>[1]ProEmp!L128</f>
        <v>6.0429313793119483</v>
      </c>
      <c r="R76"/>
      <c r="S76"/>
      <c r="T76"/>
      <c r="U76"/>
    </row>
    <row r="77" spans="1:21" x14ac:dyDescent="0.2">
      <c r="A77" s="5" t="s">
        <v>90</v>
      </c>
      <c r="B77" s="21">
        <f t="shared" si="19"/>
        <v>281.10063267880111</v>
      </c>
      <c r="C77" s="21">
        <f>[1]ProEmp!C129</f>
        <v>0</v>
      </c>
      <c r="D77" s="20">
        <f t="shared" si="20"/>
        <v>0</v>
      </c>
      <c r="E77" s="20">
        <f>[1]ProEmp!D129</f>
        <v>0</v>
      </c>
      <c r="F77" s="21">
        <f>[1]ProEmp!E129</f>
        <v>0</v>
      </c>
      <c r="G77" s="20">
        <f t="shared" si="21"/>
        <v>0</v>
      </c>
      <c r="H77" s="20">
        <f>[1]ProEmp!F129</f>
        <v>0</v>
      </c>
      <c r="I77" s="21">
        <f>[1]ProEmp!G129</f>
        <v>281.10063267880111</v>
      </c>
      <c r="J77" s="20">
        <f t="shared" si="22"/>
        <v>100</v>
      </c>
      <c r="K77" s="20">
        <f>[1]ProEmp!H129</f>
        <v>12</v>
      </c>
      <c r="L77" s="21">
        <f>[1]ProEmp!I129</f>
        <v>0</v>
      </c>
      <c r="M77" s="20">
        <f t="shared" si="23"/>
        <v>0</v>
      </c>
      <c r="N77" s="20">
        <f>[1]ProEmp!J129</f>
        <v>0</v>
      </c>
      <c r="O77" s="21">
        <f>[1]ProEmp!K129</f>
        <v>0</v>
      </c>
      <c r="P77" s="20">
        <f t="shared" si="24"/>
        <v>0</v>
      </c>
      <c r="Q77" s="20">
        <f>[1]ProEmp!L129</f>
        <v>0</v>
      </c>
      <c r="R77"/>
      <c r="S77"/>
      <c r="T77"/>
      <c r="U77"/>
    </row>
    <row r="78" spans="1:21" x14ac:dyDescent="0.2">
      <c r="A78" s="5" t="s">
        <v>78</v>
      </c>
      <c r="B78" s="21">
        <f t="shared" si="19"/>
        <v>1321.172973590365</v>
      </c>
      <c r="C78" s="21">
        <f>[1]ProEmp!C130</f>
        <v>0</v>
      </c>
      <c r="D78" s="20">
        <f t="shared" si="20"/>
        <v>0</v>
      </c>
      <c r="E78" s="20">
        <f>[1]ProEmp!D130</f>
        <v>0</v>
      </c>
      <c r="F78" s="21">
        <f>[1]ProEmp!E130</f>
        <v>702.75158169700273</v>
      </c>
      <c r="G78" s="20">
        <f t="shared" si="21"/>
        <v>53.191489361702139</v>
      </c>
      <c r="H78" s="20">
        <f>[1]ProEmp!F130</f>
        <v>4.8</v>
      </c>
      <c r="I78" s="21">
        <f>[1]ProEmp!G130</f>
        <v>618.4213918933624</v>
      </c>
      <c r="J78" s="20">
        <f t="shared" si="22"/>
        <v>46.808510638297875</v>
      </c>
      <c r="K78" s="20">
        <f>[1]ProEmp!H130</f>
        <v>0</v>
      </c>
      <c r="L78" s="21">
        <f>[1]ProEmp!I130</f>
        <v>0</v>
      </c>
      <c r="M78" s="20">
        <f t="shared" si="23"/>
        <v>0</v>
      </c>
      <c r="N78" s="20">
        <f>[1]ProEmp!J130</f>
        <v>0</v>
      </c>
      <c r="O78" s="21">
        <f>[1]ProEmp!K130</f>
        <v>0</v>
      </c>
      <c r="P78" s="20">
        <f t="shared" si="24"/>
        <v>0</v>
      </c>
      <c r="Q78" s="20">
        <f>[1]ProEmp!L130</f>
        <v>0</v>
      </c>
      <c r="R78"/>
      <c r="S78"/>
      <c r="T78"/>
      <c r="U78"/>
    </row>
    <row r="79" spans="1:21" x14ac:dyDescent="0.2">
      <c r="A79" s="5" t="s">
        <v>79</v>
      </c>
      <c r="B79" s="21">
        <f t="shared" si="19"/>
        <v>153899.50528348621</v>
      </c>
      <c r="C79" s="21">
        <f>[1]ProEmp!C131</f>
        <v>153899.50528348621</v>
      </c>
      <c r="D79" s="20">
        <f t="shared" si="20"/>
        <v>100</v>
      </c>
      <c r="E79" s="20">
        <f>[1]ProEmp!D131</f>
        <v>9.4017941289960234</v>
      </c>
      <c r="F79" s="21">
        <f>[1]ProEmp!E131</f>
        <v>0</v>
      </c>
      <c r="G79" s="20">
        <f t="shared" si="21"/>
        <v>0</v>
      </c>
      <c r="H79" s="20">
        <f>[1]ProEmp!F131</f>
        <v>0</v>
      </c>
      <c r="I79" s="21">
        <f>[1]ProEmp!G131</f>
        <v>0</v>
      </c>
      <c r="J79" s="20">
        <f t="shared" si="22"/>
        <v>0</v>
      </c>
      <c r="K79" s="20">
        <f>[1]ProEmp!H131</f>
        <v>0</v>
      </c>
      <c r="L79" s="21">
        <f>[1]ProEmp!I131</f>
        <v>0</v>
      </c>
      <c r="M79" s="20">
        <f t="shared" si="23"/>
        <v>0</v>
      </c>
      <c r="N79" s="20">
        <f>[1]ProEmp!J131</f>
        <v>0</v>
      </c>
      <c r="O79" s="21">
        <f>[1]ProEmp!K131</f>
        <v>0</v>
      </c>
      <c r="P79" s="20">
        <f t="shared" si="24"/>
        <v>0</v>
      </c>
      <c r="Q79" s="20">
        <f>[1]ProEmp!L131</f>
        <v>0</v>
      </c>
      <c r="R79"/>
      <c r="S79"/>
      <c r="T79"/>
      <c r="U79"/>
    </row>
    <row r="80" spans="1:21" x14ac:dyDescent="0.2">
      <c r="A80" s="5" t="s">
        <v>80</v>
      </c>
      <c r="B80" s="21">
        <f t="shared" ref="B80" si="25">SUM(C80,F80,I80,L80,O80)</f>
        <v>0</v>
      </c>
      <c r="C80" s="21">
        <f>[1]ProEmp!C132</f>
        <v>0</v>
      </c>
      <c r="D80" s="20">
        <f t="shared" si="20"/>
        <v>0</v>
      </c>
      <c r="E80" s="20">
        <f>[1]ProEmp!D132</f>
        <v>0</v>
      </c>
      <c r="F80" s="21">
        <f>[1]ProEmp!E132</f>
        <v>0</v>
      </c>
      <c r="G80" s="20">
        <f t="shared" si="21"/>
        <v>0</v>
      </c>
      <c r="H80" s="20">
        <f>[1]ProEmp!F132</f>
        <v>0</v>
      </c>
      <c r="I80" s="21">
        <f>[1]ProEmp!G132</f>
        <v>0</v>
      </c>
      <c r="J80" s="20">
        <f t="shared" si="22"/>
        <v>0</v>
      </c>
      <c r="K80" s="20">
        <f>[1]ProEmp!H132</f>
        <v>0</v>
      </c>
      <c r="L80" s="21">
        <f>[1]ProEmp!I132</f>
        <v>0</v>
      </c>
      <c r="M80" s="20">
        <f t="shared" si="23"/>
        <v>0</v>
      </c>
      <c r="N80" s="20">
        <f>[1]ProEmp!J132</f>
        <v>0</v>
      </c>
      <c r="O80" s="21">
        <f>[1]ProEmp!K132</f>
        <v>0</v>
      </c>
      <c r="P80" s="20">
        <f t="shared" si="24"/>
        <v>0</v>
      </c>
      <c r="Q80" s="20">
        <f>[1]ProEmp!L132</f>
        <v>0</v>
      </c>
      <c r="R80"/>
      <c r="S80"/>
      <c r="T80"/>
      <c r="U80"/>
    </row>
    <row r="81" spans="1:21" x14ac:dyDescent="0.2">
      <c r="A81" s="50"/>
      <c r="B81" s="6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/>
      <c r="S81"/>
      <c r="T81"/>
      <c r="U81"/>
    </row>
    <row r="82" spans="1:21" x14ac:dyDescent="0.2">
      <c r="A82" s="1" t="str">
        <f>A30</f>
        <v>Fuente: Instituto Nacional de Estadística (INE). LIV Encuesta Permanente de Hogares de Propósitos Múltiples, Junio 2016.</v>
      </c>
      <c r="R82"/>
      <c r="S82"/>
      <c r="T82"/>
      <c r="U82"/>
    </row>
    <row r="83" spans="1:21" x14ac:dyDescent="0.2">
      <c r="A83" s="1" t="s">
        <v>3</v>
      </c>
      <c r="R83"/>
      <c r="S83"/>
      <c r="T83"/>
      <c r="U83"/>
    </row>
    <row r="84" spans="1:21" x14ac:dyDescent="0.2">
      <c r="A84" s="1" t="s">
        <v>53</v>
      </c>
      <c r="R84"/>
      <c r="S84"/>
      <c r="T84"/>
      <c r="U84"/>
    </row>
  </sheetData>
  <mergeCells count="16">
    <mergeCell ref="A1:Q1"/>
    <mergeCell ref="A3:A4"/>
    <mergeCell ref="B3:B4"/>
    <mergeCell ref="C3:E3"/>
    <mergeCell ref="F3:H3"/>
    <mergeCell ref="I3:K3"/>
    <mergeCell ref="L3:N3"/>
    <mergeCell ref="O3:Q3"/>
    <mergeCell ref="A34:Q34"/>
    <mergeCell ref="A36:A37"/>
    <mergeCell ref="B36:B37"/>
    <mergeCell ref="C36:E36"/>
    <mergeCell ref="F36:H36"/>
    <mergeCell ref="I36:K36"/>
    <mergeCell ref="L36:N36"/>
    <mergeCell ref="O36:Q36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86"/>
  <sheetViews>
    <sheetView topLeftCell="A58" workbookViewId="0">
      <selection activeCell="A67" sqref="A67"/>
    </sheetView>
  </sheetViews>
  <sheetFormatPr baseColWidth="10" defaultRowHeight="11.25" x14ac:dyDescent="0.2"/>
  <cols>
    <col min="1" max="1" width="51.33203125" customWidth="1"/>
    <col min="2" max="2" width="11.6640625" style="15" bestFit="1" customWidth="1"/>
    <col min="3" max="3" width="10.6640625" style="15" bestFit="1" customWidth="1"/>
    <col min="4" max="5" width="7.6640625" style="15" bestFit="1" customWidth="1"/>
    <col min="6" max="6" width="9.83203125" style="15" bestFit="1" customWidth="1"/>
    <col min="7" max="7" width="7.6640625" style="15" bestFit="1" customWidth="1"/>
    <col min="8" max="8" width="6.5" style="15" bestFit="1" customWidth="1"/>
    <col min="9" max="9" width="10.6640625" style="15" bestFit="1" customWidth="1"/>
    <col min="10" max="10" width="7.6640625" style="15" bestFit="1" customWidth="1"/>
    <col min="11" max="11" width="6.5" style="15" bestFit="1" customWidth="1"/>
    <col min="12" max="12" width="10.6640625" style="15" customWidth="1"/>
    <col min="13" max="13" width="6.5" style="15" bestFit="1" customWidth="1"/>
    <col min="14" max="14" width="7.6640625" style="15" bestFit="1" customWidth="1"/>
    <col min="15" max="15" width="9.83203125" style="15" bestFit="1" customWidth="1"/>
    <col min="16" max="16" width="7.6640625" style="15" bestFit="1" customWidth="1"/>
    <col min="17" max="17" width="6.5" style="15" bestFit="1" customWidth="1"/>
    <col min="18" max="18" width="48.5" style="15" bestFit="1" customWidth="1"/>
    <col min="19" max="19" width="10.5" style="15" bestFit="1" customWidth="1"/>
    <col min="20" max="20" width="10.83203125" style="15" bestFit="1" customWidth="1"/>
    <col min="21" max="21" width="6" style="15" bestFit="1" customWidth="1"/>
    <col min="22" max="22" width="7" bestFit="1" customWidth="1"/>
    <col min="23" max="23" width="9" bestFit="1" customWidth="1"/>
    <col min="24" max="24" width="6" bestFit="1" customWidth="1"/>
    <col min="25" max="25" width="7" bestFit="1" customWidth="1"/>
    <col min="26" max="26" width="9" bestFit="1" customWidth="1"/>
    <col min="27" max="27" width="6" bestFit="1" customWidth="1"/>
    <col min="28" max="28" width="7" bestFit="1" customWidth="1"/>
    <col min="29" max="29" width="9" bestFit="1" customWidth="1"/>
    <col min="30" max="30" width="6" bestFit="1" customWidth="1"/>
    <col min="31" max="31" width="7" bestFit="1" customWidth="1"/>
    <col min="32" max="32" width="8" bestFit="1" customWidth="1"/>
    <col min="33" max="33" width="6" bestFit="1" customWidth="1"/>
    <col min="34" max="34" width="7" bestFit="1" customWidth="1"/>
  </cols>
  <sheetData>
    <row r="1" spans="1:18" customFormat="1" x14ac:dyDescent="0.2">
      <c r="A1" s="102" t="s">
        <v>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8" customFormat="1" ht="26.25" customHeight="1" x14ac:dyDescent="0.35">
      <c r="A2" s="117" t="s">
        <v>47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8" customFormat="1" x14ac:dyDescent="0.2">
      <c r="A3" s="103" t="s">
        <v>39</v>
      </c>
      <c r="B3" s="114" t="s">
        <v>28</v>
      </c>
      <c r="C3" s="116" t="s">
        <v>45</v>
      </c>
      <c r="D3" s="116"/>
      <c r="E3" s="116"/>
      <c r="F3" s="116" t="s">
        <v>35</v>
      </c>
      <c r="G3" s="116"/>
      <c r="H3" s="116"/>
      <c r="I3" s="116" t="s">
        <v>34</v>
      </c>
      <c r="J3" s="116"/>
      <c r="K3" s="116"/>
      <c r="L3" s="116" t="s">
        <v>44</v>
      </c>
      <c r="M3" s="116"/>
      <c r="N3" s="116"/>
      <c r="O3" s="116" t="s">
        <v>43</v>
      </c>
      <c r="P3" s="116"/>
      <c r="Q3" s="116"/>
    </row>
    <row r="4" spans="1:18" customFormat="1" x14ac:dyDescent="0.2">
      <c r="A4" s="104"/>
      <c r="B4" s="115"/>
      <c r="C4" s="26" t="s">
        <v>31</v>
      </c>
      <c r="D4" s="85" t="s">
        <v>52</v>
      </c>
      <c r="E4" s="26" t="s">
        <v>30</v>
      </c>
      <c r="F4" s="26" t="s">
        <v>31</v>
      </c>
      <c r="G4" s="85" t="s">
        <v>52</v>
      </c>
      <c r="H4" s="26" t="s">
        <v>30</v>
      </c>
      <c r="I4" s="26" t="s">
        <v>31</v>
      </c>
      <c r="J4" s="85" t="s">
        <v>52</v>
      </c>
      <c r="K4" s="26" t="s">
        <v>30</v>
      </c>
      <c r="L4" s="26" t="s">
        <v>31</v>
      </c>
      <c r="M4" s="85" t="s">
        <v>52</v>
      </c>
      <c r="N4" s="26" t="s">
        <v>30</v>
      </c>
      <c r="O4" s="26" t="s">
        <v>31</v>
      </c>
      <c r="P4" s="85" t="s">
        <v>52</v>
      </c>
      <c r="Q4" s="26" t="s">
        <v>30</v>
      </c>
    </row>
    <row r="5" spans="1:18" customFormat="1" x14ac:dyDescent="0.2">
      <c r="A5" s="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8" customFormat="1" x14ac:dyDescent="0.2">
      <c r="A6" s="7" t="s">
        <v>49</v>
      </c>
      <c r="B6" s="94">
        <f>+B9+B13</f>
        <v>1481665.6335061667</v>
      </c>
      <c r="C6" s="86">
        <f>[1]ProEmp!M75</f>
        <v>121856.92423239638</v>
      </c>
      <c r="D6" s="95">
        <f>IF(ISNUMBER(C6/$B6*100),C6/$B6*100,0)</f>
        <v>8.2243200811803945</v>
      </c>
      <c r="E6" s="87">
        <f>[1]ProEmp!N75</f>
        <v>9.1582846508420523</v>
      </c>
      <c r="F6" s="86">
        <f>[1]ProEmp!O75</f>
        <v>225384.70121915574</v>
      </c>
      <c r="G6" s="95">
        <f>IF(ISNUMBER(F6/$B6*100),F6/$B6*100,0)</f>
        <v>15.211576493531304</v>
      </c>
      <c r="H6" s="87">
        <f>[1]ProEmp!P75</f>
        <v>7.2301268351149588</v>
      </c>
      <c r="I6" s="86">
        <f>[1]ProEmp!Q75</f>
        <v>1081799.0095971783</v>
      </c>
      <c r="J6" s="95">
        <f>IF(ISNUMBER(I6/$B6*100),I6/$B6*100,0)</f>
        <v>73.012357520721011</v>
      </c>
      <c r="K6" s="87">
        <f>[1]ProEmp!R75</f>
        <v>6.681374874571766</v>
      </c>
      <c r="L6" s="86">
        <f>[1]ProEmp!S75</f>
        <v>9643.7990153152259</v>
      </c>
      <c r="M6" s="95">
        <f>IF(ISNUMBER(L6/$B6*100),L6/$B6*100,0)</f>
        <v>0.65087552800252546</v>
      </c>
      <c r="N6" s="87">
        <f>[1]ProEmp!T75</f>
        <v>7.5749032708808697</v>
      </c>
      <c r="O6" s="86">
        <f>[1]ProEmp!U75</f>
        <v>42981.199442176316</v>
      </c>
      <c r="P6" s="95">
        <f>IF(ISNUMBER(O6/$B6*100),O6/$B6*100,0)</f>
        <v>2.9008703765684949</v>
      </c>
      <c r="Q6" s="87">
        <f>[1]ProEmp!V75</f>
        <v>7.7282283543900965</v>
      </c>
      <c r="R6" s="88"/>
    </row>
    <row r="7" spans="1:18" customFormat="1" x14ac:dyDescent="0.2">
      <c r="A7" s="7"/>
      <c r="B7" s="25"/>
      <c r="C7" s="19"/>
      <c r="D7" s="24"/>
      <c r="E7" s="24"/>
      <c r="F7" s="19"/>
      <c r="G7" s="24"/>
      <c r="H7" s="24"/>
      <c r="I7" s="19"/>
      <c r="J7" s="24"/>
      <c r="K7" s="24"/>
      <c r="L7" s="19"/>
      <c r="M7" s="24"/>
      <c r="N7" s="24"/>
      <c r="O7" s="19"/>
      <c r="P7" s="24"/>
      <c r="Q7" s="24"/>
    </row>
    <row r="8" spans="1:18" customFormat="1" x14ac:dyDescent="0.2">
      <c r="A8" s="7" t="s">
        <v>27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8" customFormat="1" x14ac:dyDescent="0.2">
      <c r="A9" s="5" t="s">
        <v>26</v>
      </c>
      <c r="B9" s="21">
        <f>SUM(C9,F9,I9,L9,O9)</f>
        <v>737789.0292482631</v>
      </c>
      <c r="C9" s="21">
        <f>SUM(C10:C12)</f>
        <v>90542.313751977825</v>
      </c>
      <c r="D9" s="20">
        <f t="shared" ref="D9:D13" si="0">IF(ISNUMBER(C9/$B9*100),C9/$B9*100,0)</f>
        <v>12.27211440704558</v>
      </c>
      <c r="E9" s="20">
        <f>[2]Sheet1!H6</f>
        <v>9.5814527698766021</v>
      </c>
      <c r="F9" s="21">
        <f>SUM(F10:F12)</f>
        <v>102993.48575080563</v>
      </c>
      <c r="G9" s="20">
        <f t="shared" ref="G9:G13" si="1">IF(ISNUMBER(F9/$B9*100),F9/$B9*100,0)</f>
        <v>13.959747525081283</v>
      </c>
      <c r="H9" s="20">
        <f>[2]Sheet1!I6</f>
        <v>8.2836239872212865</v>
      </c>
      <c r="I9" s="21">
        <f>SUM(I10:I12)</f>
        <v>510377.64348766417</v>
      </c>
      <c r="J9" s="20">
        <f t="shared" ref="J9:J13" si="2">IF(ISNUMBER(I9/$B9*100),I9/$B9*100,0)</f>
        <v>69.176637663979704</v>
      </c>
      <c r="K9" s="20">
        <f>[2]Sheet1!J6</f>
        <v>7.8087231386738978</v>
      </c>
      <c r="L9" s="21">
        <f>SUM(L10:L12)</f>
        <v>6804.6826252593346</v>
      </c>
      <c r="M9" s="20">
        <f t="shared" ref="M9:M13" si="3">IF(ISNUMBER(L9/$B9*100),L9/$B9*100,0)</f>
        <v>0.92230737453397205</v>
      </c>
      <c r="N9" s="20">
        <f>[2]Sheet1!K6</f>
        <v>7.5968644203598785</v>
      </c>
      <c r="O9" s="21">
        <f>SUM(O10:O12)</f>
        <v>27070.903632556037</v>
      </c>
      <c r="P9" s="20">
        <f t="shared" ref="P9:P13" si="4">IF(ISNUMBER(O9/$B9*100),O9/$B9*100,0)</f>
        <v>3.6691930293594521</v>
      </c>
      <c r="Q9" s="20">
        <f>[2]Sheet1!L6</f>
        <v>8.7666149997054514</v>
      </c>
    </row>
    <row r="10" spans="1:18" customFormat="1" x14ac:dyDescent="0.2">
      <c r="A10" s="17" t="s">
        <v>25</v>
      </c>
      <c r="B10" s="21">
        <f>SUM(C10,F10,I10,L10,O10)</f>
        <v>184099.53078347023</v>
      </c>
      <c r="C10" s="6">
        <f>[1]ProEmp!M76</f>
        <v>34778.937114413682</v>
      </c>
      <c r="D10" s="20">
        <f t="shared" si="0"/>
        <v>18.891377379619257</v>
      </c>
      <c r="E10" s="20">
        <f>[1]ProEmp!N76</f>
        <v>10.773687386843697</v>
      </c>
      <c r="F10" s="6">
        <f>[1]ProEmp!O76</f>
        <v>24800.866241043055</v>
      </c>
      <c r="G10" s="20">
        <f t="shared" si="1"/>
        <v>13.471444568868968</v>
      </c>
      <c r="H10" s="20">
        <f>[1]ProEmp!P76</f>
        <v>8.7723649247121358</v>
      </c>
      <c r="I10" s="6">
        <f>[1]ProEmp!Q76</f>
        <v>116232.15616542053</v>
      </c>
      <c r="J10" s="20">
        <f t="shared" si="2"/>
        <v>63.135498320268766</v>
      </c>
      <c r="K10" s="20">
        <f>[1]ProEmp!R76</f>
        <v>8.5366487288921729</v>
      </c>
      <c r="L10" s="6">
        <f>[1]ProEmp!S76</f>
        <v>1793.5788553372761</v>
      </c>
      <c r="M10" s="20">
        <f t="shared" si="3"/>
        <v>0.97424412094064738</v>
      </c>
      <c r="N10" s="20">
        <f>[1]ProEmp!T76</f>
        <v>7.9540229885057467</v>
      </c>
      <c r="O10" s="6">
        <f>[1]ProEmp!U76</f>
        <v>6493.9924072556523</v>
      </c>
      <c r="P10" s="20">
        <f t="shared" si="4"/>
        <v>3.527435610302343</v>
      </c>
      <c r="Q10" s="20">
        <f>[1]ProEmp!V76</f>
        <v>9.1864406779661003</v>
      </c>
    </row>
    <row r="11" spans="1:18" customFormat="1" x14ac:dyDescent="0.2">
      <c r="A11" s="17" t="s">
        <v>24</v>
      </c>
      <c r="B11" s="21">
        <f>SUM(C11,F11,I11,L11,O11)</f>
        <v>105052.38644269224</v>
      </c>
      <c r="C11" s="6">
        <f>[1]ProEmp!M77</f>
        <v>12802.230479497412</v>
      </c>
      <c r="D11" s="20">
        <f t="shared" si="0"/>
        <v>12.186520376175588</v>
      </c>
      <c r="E11" s="20">
        <f>[1]ProEmp!N77</f>
        <v>10.168333333333333</v>
      </c>
      <c r="F11" s="6">
        <f>[1]ProEmp!O77</f>
        <v>10682.246975657807</v>
      </c>
      <c r="G11" s="20">
        <f t="shared" si="1"/>
        <v>10.168495297805675</v>
      </c>
      <c r="H11" s="20">
        <f>[1]ProEmp!P77</f>
        <v>9.5510638297872354</v>
      </c>
      <c r="I11" s="6">
        <f>[1]ProEmp!Q77</f>
        <v>75763.682307121795</v>
      </c>
      <c r="J11" s="20">
        <f t="shared" si="2"/>
        <v>72.11990595611276</v>
      </c>
      <c r="K11" s="20">
        <f>[1]ProEmp!R77</f>
        <v>8.0171113689095055</v>
      </c>
      <c r="L11" s="6">
        <f>[1]ProEmp!S77</f>
        <v>823.29456459790401</v>
      </c>
      <c r="M11" s="20">
        <f t="shared" si="3"/>
        <v>0.78369905956113084</v>
      </c>
      <c r="N11" s="20">
        <f>[1]ProEmp!T77</f>
        <v>7.75</v>
      </c>
      <c r="O11" s="6">
        <f>[1]ProEmp!U77</f>
        <v>4980.9321158173198</v>
      </c>
      <c r="P11" s="20">
        <f t="shared" si="4"/>
        <v>4.7413793103448416</v>
      </c>
      <c r="Q11" s="20">
        <f>[1]ProEmp!V77</f>
        <v>8.8264462809917354</v>
      </c>
    </row>
    <row r="12" spans="1:18" customFormat="1" x14ac:dyDescent="0.2">
      <c r="A12" s="17" t="s">
        <v>23</v>
      </c>
      <c r="B12" s="21">
        <f>SUM(C12,F12,I12,L12,O12)</f>
        <v>448637.11202210054</v>
      </c>
      <c r="C12" s="6">
        <f>[1]ProEmp!M78</f>
        <v>42961.146158066731</v>
      </c>
      <c r="D12" s="20">
        <f t="shared" si="0"/>
        <v>9.5759233926127809</v>
      </c>
      <c r="E12" s="20">
        <f>[1]ProEmp!N78</f>
        <v>8.4033687943262425</v>
      </c>
      <c r="F12" s="6">
        <f>[1]ProEmp!O78</f>
        <v>67510.372534104768</v>
      </c>
      <c r="G12" s="20">
        <f t="shared" si="1"/>
        <v>15.04787961696292</v>
      </c>
      <c r="H12" s="20">
        <f>[1]ProEmp!P78</f>
        <v>7.9149774774774766</v>
      </c>
      <c r="I12" s="6">
        <f>[1]ProEmp!Q78</f>
        <v>318381.80501512182</v>
      </c>
      <c r="J12" s="20">
        <f t="shared" si="2"/>
        <v>70.966444033153877</v>
      </c>
      <c r="K12" s="20">
        <f>[1]ProEmp!R78</f>
        <v>7.4819975339087597</v>
      </c>
      <c r="L12" s="6">
        <f>[1]ProEmp!S78</f>
        <v>4187.8092053241544</v>
      </c>
      <c r="M12" s="20">
        <f t="shared" si="3"/>
        <v>0.93345135591855732</v>
      </c>
      <c r="N12" s="20">
        <f>[1]ProEmp!T78</f>
        <v>7.4137931034482767</v>
      </c>
      <c r="O12" s="6">
        <f>[1]ProEmp!U78</f>
        <v>15595.979109483063</v>
      </c>
      <c r="P12" s="20">
        <f t="shared" si="4"/>
        <v>3.4763016013518699</v>
      </c>
      <c r="Q12" s="20">
        <f>[1]ProEmp!V78</f>
        <v>8.5785714285714274</v>
      </c>
    </row>
    <row r="13" spans="1:18" customFormat="1" x14ac:dyDescent="0.2">
      <c r="A13" s="5" t="s">
        <v>22</v>
      </c>
      <c r="B13" s="21">
        <f>SUM(C13,F13,I13,L13,O13)</f>
        <v>743876.60425790364</v>
      </c>
      <c r="C13" s="6">
        <f>[1]ProEmp!M79</f>
        <v>31314.610480418451</v>
      </c>
      <c r="D13" s="20">
        <f t="shared" si="0"/>
        <v>4.2096512111250117</v>
      </c>
      <c r="E13" s="20">
        <f>[1]ProEmp!N79</f>
        <v>7.9076190476190478</v>
      </c>
      <c r="F13" s="6">
        <f>[1]ProEmp!O79</f>
        <v>122391.21546835099</v>
      </c>
      <c r="G13" s="20">
        <f t="shared" si="1"/>
        <v>16.4531610172697</v>
      </c>
      <c r="H13" s="20">
        <f>[1]ProEmp!P79</f>
        <v>6.2720568870160607</v>
      </c>
      <c r="I13" s="6">
        <f>[1]ProEmp!Q79</f>
        <v>571421.36610945815</v>
      </c>
      <c r="J13" s="20">
        <f t="shared" si="2"/>
        <v>76.816687450402071</v>
      </c>
      <c r="K13" s="20">
        <f>[1]ProEmp!R79</f>
        <v>5.5633182645452921</v>
      </c>
      <c r="L13" s="6">
        <f>[1]ProEmp!S79</f>
        <v>2839.1163900558909</v>
      </c>
      <c r="M13" s="20">
        <f t="shared" si="3"/>
        <v>0.38166496617919748</v>
      </c>
      <c r="N13" s="20">
        <f>[1]ProEmp!T79</f>
        <v>7.5164835164835164</v>
      </c>
      <c r="O13" s="6">
        <f>[1]ProEmp!U79</f>
        <v>15910.295809620138</v>
      </c>
      <c r="P13" s="20">
        <f t="shared" si="4"/>
        <v>2.1388353550240176</v>
      </c>
      <c r="Q13" s="20">
        <f>[1]ProEmp!V79</f>
        <v>5.8507751937984498</v>
      </c>
    </row>
    <row r="14" spans="1:18" customFormat="1" x14ac:dyDescent="0.2">
      <c r="A14" s="5"/>
      <c r="B14" s="21"/>
      <c r="C14" s="21"/>
      <c r="D14" s="20"/>
      <c r="E14" s="20"/>
      <c r="F14" s="21"/>
      <c r="G14" s="20"/>
      <c r="H14" s="20"/>
      <c r="I14" s="21"/>
      <c r="J14" s="20"/>
      <c r="K14" s="20"/>
      <c r="L14" s="21"/>
      <c r="M14" s="20"/>
      <c r="N14" s="20"/>
      <c r="O14" s="21"/>
      <c r="P14" s="20"/>
      <c r="Q14" s="20"/>
    </row>
    <row r="15" spans="1:18" customFormat="1" x14ac:dyDescent="0.2">
      <c r="A15" s="7" t="s">
        <v>21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88"/>
    </row>
    <row r="16" spans="1:18" customFormat="1" x14ac:dyDescent="0.2">
      <c r="A16" s="5" t="s">
        <v>20</v>
      </c>
      <c r="B16" s="21">
        <f>SUM(C16,F16,I16,L16,O16)</f>
        <v>562.20126535760221</v>
      </c>
      <c r="C16" s="6">
        <f>[1]ProEmp!M81</f>
        <v>0</v>
      </c>
      <c r="D16" s="20">
        <f>IF(ISNUMBER(C16/$B16*100),C16/$B16*100,0)</f>
        <v>0</v>
      </c>
      <c r="E16" s="20">
        <f>[1]ProEmp!N81</f>
        <v>0</v>
      </c>
      <c r="F16" s="6">
        <f>[1]ProEmp!O81</f>
        <v>281.10063267880111</v>
      </c>
      <c r="G16" s="20">
        <f>IF(ISNUMBER(F16/$B16*100),F16/$B16*100,0)</f>
        <v>50</v>
      </c>
      <c r="H16" s="20">
        <f>[1]ProEmp!P81</f>
        <v>4</v>
      </c>
      <c r="I16" s="6">
        <f>[1]ProEmp!Q81</f>
        <v>0</v>
      </c>
      <c r="J16" s="20">
        <f>IF(ISNUMBER(I16/$B16*100),I16/$B16*100,0)</f>
        <v>0</v>
      </c>
      <c r="K16" s="20">
        <f>[1]ProEmp!R81</f>
        <v>0</v>
      </c>
      <c r="L16" s="6">
        <f>[1]ProEmp!S81</f>
        <v>0</v>
      </c>
      <c r="M16" s="20">
        <f>IF(ISNUMBER(L16/$B16*100),L16/$B16*100,0)</f>
        <v>0</v>
      </c>
      <c r="N16" s="20">
        <f>[1]ProEmp!T81</f>
        <v>0</v>
      </c>
      <c r="O16" s="6">
        <f>[1]ProEmp!U81</f>
        <v>281.10063267880111</v>
      </c>
      <c r="P16" s="20">
        <f>IF(ISNUMBER(O16/$B16*100),O16/$B16*100,0)</f>
        <v>50</v>
      </c>
      <c r="Q16" s="20">
        <f>[1]ProEmp!V81</f>
        <v>5</v>
      </c>
    </row>
    <row r="17" spans="1:21" x14ac:dyDescent="0.2">
      <c r="A17" s="5" t="s">
        <v>19</v>
      </c>
      <c r="B17" s="21">
        <f t="shared" ref="B17:B28" si="5">SUM(C17,F17,I17,L17,O17)</f>
        <v>27918.651359236253</v>
      </c>
      <c r="C17" s="6">
        <f>[1]ProEmp!M82</f>
        <v>3313.0868274730096</v>
      </c>
      <c r="D17" s="20">
        <f t="shared" ref="D17:D28" si="6">IF(ISNUMBER(C17/$B17*100),C17/$B17*100,0)</f>
        <v>11.866930049172844</v>
      </c>
      <c r="E17" s="20">
        <f>[1]ProEmp!N82</f>
        <v>4.2535593392399482</v>
      </c>
      <c r="F17" s="6">
        <f>[1]ProEmp!O82</f>
        <v>12569.946664572724</v>
      </c>
      <c r="G17" s="20">
        <f t="shared" ref="G17:G28" si="7">IF(ISNUMBER(F17/$B17*100),F17/$B17*100,0)</f>
        <v>45.023473744602072</v>
      </c>
      <c r="H17" s="20">
        <f>[1]ProEmp!P82</f>
        <v>5.3005837250954118</v>
      </c>
      <c r="I17" s="6">
        <f>[1]ProEmp!Q82</f>
        <v>11136.095842618353</v>
      </c>
      <c r="J17" s="20">
        <f t="shared" ref="J17:J28" si="8">IF(ISNUMBER(I17/$B17*100),I17/$B17*100,0)</f>
        <v>39.88765681883207</v>
      </c>
      <c r="K17" s="20">
        <f>[1]ProEmp!R82</f>
        <v>4.8873437544195859</v>
      </c>
      <c r="L17" s="6">
        <f>[1]ProEmp!S82</f>
        <v>618.4213918933624</v>
      </c>
      <c r="M17" s="20">
        <f t="shared" ref="M17:M28" si="9">IF(ISNUMBER(L17/$B17*100),L17/$B17*100,0)</f>
        <v>2.2150833288326859</v>
      </c>
      <c r="N17" s="20">
        <f>[1]ProEmp!T82</f>
        <v>4.545454545454545</v>
      </c>
      <c r="O17" s="6">
        <f>[1]ProEmp!U82</f>
        <v>281.10063267880111</v>
      </c>
      <c r="P17" s="20">
        <f t="shared" ref="P17:P28" si="10">IF(ISNUMBER(O17/$B17*100),O17/$B17*100,0)</f>
        <v>1.0068560585603121</v>
      </c>
      <c r="Q17" s="20">
        <f>[1]ProEmp!V82</f>
        <v>6</v>
      </c>
      <c r="R17"/>
      <c r="S17"/>
      <c r="T17"/>
      <c r="U17"/>
    </row>
    <row r="18" spans="1:21" x14ac:dyDescent="0.2">
      <c r="A18" s="5" t="s">
        <v>18</v>
      </c>
      <c r="B18" s="21">
        <f t="shared" si="5"/>
        <v>159688.34382105639</v>
      </c>
      <c r="C18" s="6">
        <f>[1]ProEmp!M83</f>
        <v>26261.09631776559</v>
      </c>
      <c r="D18" s="20">
        <f t="shared" si="6"/>
        <v>16.445218034945153</v>
      </c>
      <c r="E18" s="20">
        <f>[1]ProEmp!N83</f>
        <v>7.9237787389919889</v>
      </c>
      <c r="F18" s="6">
        <f>[1]ProEmp!O83</f>
        <v>30996.511741821803</v>
      </c>
      <c r="G18" s="20">
        <f t="shared" si="7"/>
        <v>19.410628853760223</v>
      </c>
      <c r="H18" s="20">
        <f>[1]ProEmp!P83</f>
        <v>6.6423899067882424</v>
      </c>
      <c r="I18" s="6">
        <f>[1]ProEmp!Q83</f>
        <v>92850.282085221086</v>
      </c>
      <c r="J18" s="20">
        <f t="shared" si="8"/>
        <v>58.1446834900281</v>
      </c>
      <c r="K18" s="20">
        <f>[1]ProEmp!R83</f>
        <v>6.3463529433367807</v>
      </c>
      <c r="L18" s="6">
        <f>[1]ProEmp!S83</f>
        <v>3610.5029610204215</v>
      </c>
      <c r="M18" s="20">
        <f t="shared" si="9"/>
        <v>2.2609683804262382</v>
      </c>
      <c r="N18" s="20">
        <f>[1]ProEmp!T83</f>
        <v>7.9692731037674376</v>
      </c>
      <c r="O18" s="6">
        <f>[1]ProEmp!U83</f>
        <v>5969.9507152274782</v>
      </c>
      <c r="P18" s="20">
        <f t="shared" si="10"/>
        <v>3.7385012408402751</v>
      </c>
      <c r="Q18" s="20">
        <f>[1]ProEmp!V83</f>
        <v>5.8717635188800275</v>
      </c>
      <c r="R18"/>
      <c r="S18"/>
      <c r="T18"/>
      <c r="U18"/>
    </row>
    <row r="19" spans="1:21" x14ac:dyDescent="0.2">
      <c r="A19" s="5" t="s">
        <v>17</v>
      </c>
      <c r="B19" s="21">
        <f t="shared" si="5"/>
        <v>314941.50926492305</v>
      </c>
      <c r="C19" s="6">
        <f>[1]ProEmp!M84</f>
        <v>37734.059342223583</v>
      </c>
      <c r="D19" s="20">
        <f t="shared" si="6"/>
        <v>11.981291202387165</v>
      </c>
      <c r="E19" s="20">
        <f>[1]ProEmp!N84</f>
        <v>10.385681548505898</v>
      </c>
      <c r="F19" s="6">
        <f>[1]ProEmp!O84</f>
        <v>49677.898686574488</v>
      </c>
      <c r="G19" s="20">
        <f t="shared" si="7"/>
        <v>15.77369042350856</v>
      </c>
      <c r="H19" s="20">
        <f>[1]ProEmp!P84</f>
        <v>8.6565046186883485</v>
      </c>
      <c r="I19" s="6">
        <f>[1]ProEmp!Q84</f>
        <v>217046.51898789976</v>
      </c>
      <c r="J19" s="20">
        <f t="shared" si="8"/>
        <v>68.91645356450114</v>
      </c>
      <c r="K19" s="20">
        <f>[1]ProEmp!R84</f>
        <v>8.1511602361369242</v>
      </c>
      <c r="L19" s="6">
        <f>[1]ProEmp!S84</f>
        <v>1522.9186751688883</v>
      </c>
      <c r="M19" s="20">
        <f t="shared" si="9"/>
        <v>0.48355603512645801</v>
      </c>
      <c r="N19" s="20">
        <f>[1]ProEmp!T84</f>
        <v>7.0821554995489819</v>
      </c>
      <c r="O19" s="6">
        <f>[1]ProEmp!U84</f>
        <v>8960.1135730563146</v>
      </c>
      <c r="P19" s="20">
        <f t="shared" si="10"/>
        <v>2.8450087744766699</v>
      </c>
      <c r="Q19" s="20">
        <f>[1]ProEmp!V84</f>
        <v>8.5859483850484892</v>
      </c>
      <c r="R19"/>
      <c r="S19"/>
      <c r="T19"/>
      <c r="U19"/>
    </row>
    <row r="20" spans="1:21" x14ac:dyDescent="0.2">
      <c r="A20" s="5" t="s">
        <v>16</v>
      </c>
      <c r="B20" s="21">
        <f t="shared" si="5"/>
        <v>190054.88088818305</v>
      </c>
      <c r="C20" s="6">
        <f>[1]ProEmp!M85</f>
        <v>15895.059632311904</v>
      </c>
      <c r="D20" s="20">
        <f t="shared" si="6"/>
        <v>8.3634051164745458</v>
      </c>
      <c r="E20" s="20">
        <f>[1]ProEmp!N85</f>
        <v>11.204257477158201</v>
      </c>
      <c r="F20" s="6">
        <f>[1]ProEmp!O85</f>
        <v>25037.581798477095</v>
      </c>
      <c r="G20" s="20">
        <f t="shared" si="7"/>
        <v>13.173869401021967</v>
      </c>
      <c r="H20" s="20">
        <f>[1]ProEmp!P85</f>
        <v>8.2132642802599367</v>
      </c>
      <c r="I20" s="6">
        <f>[1]ProEmp!Q85</f>
        <v>143558.81753482707</v>
      </c>
      <c r="J20" s="20">
        <f t="shared" si="8"/>
        <v>75.535454214032271</v>
      </c>
      <c r="K20" s="20">
        <f>[1]ProEmp!R85</f>
        <v>7.6399318833485355</v>
      </c>
      <c r="L20" s="6">
        <f>[1]ProEmp!S85</f>
        <v>361.01803494173743</v>
      </c>
      <c r="M20" s="20">
        <f t="shared" si="9"/>
        <v>0.18995462429304244</v>
      </c>
      <c r="N20" s="20">
        <f>[1]ProEmp!T85</f>
        <v>8</v>
      </c>
      <c r="O20" s="6">
        <f>[1]ProEmp!U85</f>
        <v>5202.4038876252234</v>
      </c>
      <c r="P20" s="20">
        <f t="shared" si="10"/>
        <v>2.7373166441781662</v>
      </c>
      <c r="Q20" s="20">
        <f>[1]ProEmp!V85</f>
        <v>9.6649123937536512</v>
      </c>
      <c r="R20"/>
      <c r="S20"/>
      <c r="T20"/>
      <c r="U20"/>
    </row>
    <row r="21" spans="1:21" x14ac:dyDescent="0.2">
      <c r="A21" s="5" t="s">
        <v>15</v>
      </c>
      <c r="B21" s="21">
        <f t="shared" si="5"/>
        <v>152225.23051029645</v>
      </c>
      <c r="C21" s="6">
        <f>[1]ProEmp!M86</f>
        <v>8538.5496098920848</v>
      </c>
      <c r="D21" s="20">
        <f t="shared" si="6"/>
        <v>5.6091553162828296</v>
      </c>
      <c r="E21" s="20">
        <f>[1]ProEmp!N86</f>
        <v>9.1819787982879308</v>
      </c>
      <c r="F21" s="6">
        <f>[1]ProEmp!O86</f>
        <v>17968.029013802261</v>
      </c>
      <c r="G21" s="20">
        <f t="shared" si="7"/>
        <v>11.803581412600924</v>
      </c>
      <c r="H21" s="20">
        <f>[1]ProEmp!P86</f>
        <v>7.8266508309644545</v>
      </c>
      <c r="I21" s="6">
        <f>[1]ProEmp!Q86</f>
        <v>122150.60386162571</v>
      </c>
      <c r="J21" s="20">
        <f t="shared" si="8"/>
        <v>80.243336437821</v>
      </c>
      <c r="K21" s="20">
        <f>[1]ProEmp!R86</f>
        <v>6.7361663937380021</v>
      </c>
      <c r="L21" s="6">
        <f>[1]ProEmp!S86</f>
        <v>528.49081962187358</v>
      </c>
      <c r="M21" s="20">
        <f t="shared" si="9"/>
        <v>0.34717688904148297</v>
      </c>
      <c r="N21" s="20">
        <f>[1]ProEmp!T86</f>
        <v>6</v>
      </c>
      <c r="O21" s="6">
        <f>[1]ProEmp!U86</f>
        <v>3039.5572053545216</v>
      </c>
      <c r="P21" s="20">
        <f t="shared" si="10"/>
        <v>1.9967499442537728</v>
      </c>
      <c r="Q21" s="20">
        <f>[1]ProEmp!V86</f>
        <v>8.4794393685264495</v>
      </c>
      <c r="R21"/>
      <c r="S21"/>
      <c r="T21"/>
      <c r="U21"/>
    </row>
    <row r="22" spans="1:21" x14ac:dyDescent="0.2">
      <c r="A22" s="5" t="s">
        <v>14</v>
      </c>
      <c r="B22" s="21">
        <f t="shared" si="5"/>
        <v>134835.01691184708</v>
      </c>
      <c r="C22" s="6">
        <f>[1]ProEmp!M87</f>
        <v>5008.7796937839275</v>
      </c>
      <c r="D22" s="20">
        <f t="shared" si="6"/>
        <v>3.7147469615096984</v>
      </c>
      <c r="E22" s="20">
        <f>[1]ProEmp!N87</f>
        <v>8.6024416636280581</v>
      </c>
      <c r="F22" s="6">
        <f>[1]ProEmp!O87</f>
        <v>18885.455588868688</v>
      </c>
      <c r="G22" s="20">
        <f t="shared" si="7"/>
        <v>14.006343471752364</v>
      </c>
      <c r="H22" s="20">
        <f>[1]ProEmp!P87</f>
        <v>6.4888014696398431</v>
      </c>
      <c r="I22" s="6">
        <f>[1]ProEmp!Q87</f>
        <v>109048.53788963228</v>
      </c>
      <c r="J22" s="20">
        <f t="shared" si="8"/>
        <v>80.875532474569596</v>
      </c>
      <c r="K22" s="20">
        <f>[1]ProEmp!R87</f>
        <v>5.9190299668666624</v>
      </c>
      <c r="L22" s="6">
        <f>[1]ProEmp!S87</f>
        <v>361.01803494173743</v>
      </c>
      <c r="M22" s="20">
        <f t="shared" si="9"/>
        <v>0.26774798061379346</v>
      </c>
      <c r="N22" s="20">
        <f>[1]ProEmp!T87</f>
        <v>6</v>
      </c>
      <c r="O22" s="6">
        <f>[1]ProEmp!U87</f>
        <v>1531.2257046204481</v>
      </c>
      <c r="P22" s="20">
        <f t="shared" si="10"/>
        <v>1.1356291115545587</v>
      </c>
      <c r="Q22" s="20">
        <f>[1]ProEmp!V87</f>
        <v>6.9307204661023949</v>
      </c>
      <c r="R22"/>
      <c r="S22"/>
      <c r="T22"/>
      <c r="U22"/>
    </row>
    <row r="23" spans="1:21" x14ac:dyDescent="0.2">
      <c r="A23" s="5" t="s">
        <v>13</v>
      </c>
      <c r="B23" s="21">
        <f t="shared" si="5"/>
        <v>111125.04221355241</v>
      </c>
      <c r="C23" s="6">
        <f>[1]ProEmp!M88</f>
        <v>6372.4442502108459</v>
      </c>
      <c r="D23" s="20">
        <f t="shared" si="6"/>
        <v>5.7344808364299418</v>
      </c>
      <c r="E23" s="20">
        <f>[1]ProEmp!N88</f>
        <v>6.7506243188939088</v>
      </c>
      <c r="F23" s="6">
        <f>[1]ProEmp!O88</f>
        <v>15549.584431833924</v>
      </c>
      <c r="G23" s="20">
        <f t="shared" si="7"/>
        <v>13.992871563505737</v>
      </c>
      <c r="H23" s="20">
        <f>[1]ProEmp!P88</f>
        <v>6.683973393402395</v>
      </c>
      <c r="I23" s="6">
        <f>[1]ProEmp!Q88</f>
        <v>87565.471956599416</v>
      </c>
      <c r="J23" s="20">
        <f t="shared" si="8"/>
        <v>78.799044942833092</v>
      </c>
      <c r="K23" s="20">
        <f>[1]ProEmp!R88</f>
        <v>5.8996279570711865</v>
      </c>
      <c r="L23" s="6">
        <f>[1]ProEmp!S88</f>
        <v>0</v>
      </c>
      <c r="M23" s="20">
        <f t="shared" si="9"/>
        <v>0</v>
      </c>
      <c r="N23" s="20">
        <f>[1]ProEmp!T88</f>
        <v>0</v>
      </c>
      <c r="O23" s="6">
        <f>[1]ProEmp!U88</f>
        <v>1637.5415749082256</v>
      </c>
      <c r="P23" s="20">
        <f t="shared" si="10"/>
        <v>1.4736026572312222</v>
      </c>
      <c r="Q23" s="20">
        <f>[1]ProEmp!V88</f>
        <v>5.6708114848540276</v>
      </c>
      <c r="R23"/>
      <c r="S23"/>
      <c r="T23"/>
      <c r="U23"/>
    </row>
    <row r="24" spans="1:21" x14ac:dyDescent="0.2">
      <c r="A24" s="5" t="s">
        <v>12</v>
      </c>
      <c r="B24" s="21">
        <f t="shared" si="5"/>
        <v>101440.73921673774</v>
      </c>
      <c r="C24" s="6">
        <f>[1]ProEmp!M89</f>
        <v>2880.1754663029419</v>
      </c>
      <c r="D24" s="20">
        <f t="shared" si="6"/>
        <v>2.8392690042894646</v>
      </c>
      <c r="E24" s="20">
        <f>[1]ProEmp!N89</f>
        <v>12.440780042157904</v>
      </c>
      <c r="F24" s="6">
        <f>[1]ProEmp!O89</f>
        <v>15045.119328388253</v>
      </c>
      <c r="G24" s="20">
        <f t="shared" si="7"/>
        <v>14.831436999135949</v>
      </c>
      <c r="H24" s="20">
        <f>[1]ProEmp!P89</f>
        <v>7.0881436624629739</v>
      </c>
      <c r="I24" s="6">
        <f>[1]ProEmp!Q89</f>
        <v>79826.262349609067</v>
      </c>
      <c r="J24" s="20">
        <f t="shared" si="8"/>
        <v>78.692508518744816</v>
      </c>
      <c r="K24" s="20">
        <f>[1]ProEmp!R89</f>
        <v>6.116498505678206</v>
      </c>
      <c r="L24" s="6">
        <f>[1]ProEmp!S89</f>
        <v>1309.63589966989</v>
      </c>
      <c r="M24" s="20">
        <f t="shared" si="9"/>
        <v>1.2910354457016811</v>
      </c>
      <c r="N24" s="20">
        <f>[1]ProEmp!T89</f>
        <v>9.7642425839193265</v>
      </c>
      <c r="O24" s="6">
        <f>[1]ProEmp!U89</f>
        <v>2379.5461727675947</v>
      </c>
      <c r="P24" s="20">
        <f t="shared" si="10"/>
        <v>2.3457500321280871</v>
      </c>
      <c r="Q24" s="20">
        <f>[1]ProEmp!V89</f>
        <v>7.579354847397723</v>
      </c>
      <c r="R24"/>
      <c r="S24"/>
      <c r="T24"/>
      <c r="U24"/>
    </row>
    <row r="25" spans="1:21" x14ac:dyDescent="0.2">
      <c r="A25" s="5" t="s">
        <v>11</v>
      </c>
      <c r="B25" s="21">
        <f t="shared" si="5"/>
        <v>85885.318341238744</v>
      </c>
      <c r="C25" s="6">
        <f>[1]ProEmp!M90</f>
        <v>4591.0066734572702</v>
      </c>
      <c r="D25" s="20">
        <f t="shared" si="6"/>
        <v>5.3455081288938411</v>
      </c>
      <c r="E25" s="20">
        <f>[1]ProEmp!N90</f>
        <v>7.50369716117617</v>
      </c>
      <c r="F25" s="6">
        <f>[1]ProEmp!O90</f>
        <v>12559.530673326966</v>
      </c>
      <c r="G25" s="20">
        <f t="shared" si="7"/>
        <v>14.623606124885697</v>
      </c>
      <c r="H25" s="20">
        <f>[1]ProEmp!P90</f>
        <v>5.5428901810064346</v>
      </c>
      <c r="I25" s="6">
        <f>[1]ProEmp!Q90</f>
        <v>65578.344597363321</v>
      </c>
      <c r="J25" s="20">
        <f t="shared" si="8"/>
        <v>76.355709990860205</v>
      </c>
      <c r="K25" s="20">
        <f>[1]ProEmp!R90</f>
        <v>5.9354842738350788</v>
      </c>
      <c r="L25" s="6">
        <f>[1]ProEmp!S90</f>
        <v>0</v>
      </c>
      <c r="M25" s="20">
        <f t="shared" si="9"/>
        <v>0</v>
      </c>
      <c r="N25" s="20">
        <f>[1]ProEmp!T90</f>
        <v>0</v>
      </c>
      <c r="O25" s="6">
        <f>[1]ProEmp!U90</f>
        <v>3156.4363970912018</v>
      </c>
      <c r="P25" s="20">
        <f t="shared" si="10"/>
        <v>3.67517575536028</v>
      </c>
      <c r="Q25" s="20">
        <f>[1]ProEmp!V90</f>
        <v>8.6474366191143872</v>
      </c>
      <c r="R25"/>
      <c r="S25"/>
      <c r="T25"/>
      <c r="U25"/>
    </row>
    <row r="26" spans="1:21" x14ac:dyDescent="0.2">
      <c r="A26" s="5" t="s">
        <v>10</v>
      </c>
      <c r="B26" s="21">
        <f t="shared" si="5"/>
        <v>73705.16537172097</v>
      </c>
      <c r="C26" s="6">
        <f>[1]ProEmp!M91</f>
        <v>6516.4099098966253</v>
      </c>
      <c r="D26" s="20">
        <f t="shared" si="6"/>
        <v>8.8411848437380041</v>
      </c>
      <c r="E26" s="20">
        <f>[1]ProEmp!N91</f>
        <v>6.0484784258175397</v>
      </c>
      <c r="F26" s="6">
        <f>[1]ProEmp!O91</f>
        <v>10628.322292169234</v>
      </c>
      <c r="G26" s="20">
        <f t="shared" si="7"/>
        <v>14.420050804535723</v>
      </c>
      <c r="H26" s="20">
        <f>[1]ProEmp!P91</f>
        <v>6.4115404685721114</v>
      </c>
      <c r="I26" s="6">
        <f>[1]ProEmp!Q91</f>
        <v>53611.437761664805</v>
      </c>
      <c r="J26" s="20">
        <f t="shared" si="8"/>
        <v>72.737694151127059</v>
      </c>
      <c r="K26" s="20">
        <f>[1]ProEmp!R91</f>
        <v>5.8606924107404605</v>
      </c>
      <c r="L26" s="6">
        <f>[1]ProEmp!S91</f>
        <v>281.10063267880111</v>
      </c>
      <c r="M26" s="20">
        <f t="shared" si="9"/>
        <v>0.38138525469838125</v>
      </c>
      <c r="N26" s="20">
        <f>[1]ProEmp!T91</f>
        <v>6</v>
      </c>
      <c r="O26" s="6">
        <f>[1]ProEmp!U91</f>
        <v>2667.8947753114935</v>
      </c>
      <c r="P26" s="20">
        <f t="shared" si="10"/>
        <v>3.6196849459008273</v>
      </c>
      <c r="Q26" s="20">
        <f>[1]ProEmp!V91</f>
        <v>6.2764698732554232</v>
      </c>
      <c r="R26"/>
      <c r="S26"/>
      <c r="T26"/>
      <c r="U26"/>
    </row>
    <row r="27" spans="1:21" x14ac:dyDescent="0.2">
      <c r="A27" s="5" t="s">
        <v>9</v>
      </c>
      <c r="B27" s="21">
        <f t="shared" si="5"/>
        <v>60201.871385672035</v>
      </c>
      <c r="C27" s="6">
        <f>[1]ProEmp!M92</f>
        <v>2585.9098987815169</v>
      </c>
      <c r="D27" s="20">
        <f t="shared" si="6"/>
        <v>4.2953978659822196</v>
      </c>
      <c r="E27" s="20">
        <f>[1]ProEmp!N92</f>
        <v>9.3442895382575433</v>
      </c>
      <c r="F27" s="6">
        <f>[1]ProEmp!O92</f>
        <v>8943.286609144152</v>
      </c>
      <c r="G27" s="20">
        <f t="shared" si="7"/>
        <v>14.855496022458601</v>
      </c>
      <c r="H27" s="20">
        <f>[1]ProEmp!P92</f>
        <v>6.1167175455085179</v>
      </c>
      <c r="I27" s="6">
        <f>[1]ProEmp!Q92</f>
        <v>45540.799925159605</v>
      </c>
      <c r="J27" s="20">
        <f t="shared" si="8"/>
        <v>75.646817743274099</v>
      </c>
      <c r="K27" s="20">
        <f>[1]ProEmp!R92</f>
        <v>4.910894398343542</v>
      </c>
      <c r="L27" s="6">
        <f>[1]ProEmp!S92</f>
        <v>433.2216419300849</v>
      </c>
      <c r="M27" s="20">
        <f t="shared" si="9"/>
        <v>0.71961490890329871</v>
      </c>
      <c r="N27" s="20">
        <f>[1]ProEmp!T92</f>
        <v>6</v>
      </c>
      <c r="O27" s="6">
        <f>[1]ProEmp!U92</f>
        <v>2698.6533106566817</v>
      </c>
      <c r="P27" s="20">
        <f t="shared" si="10"/>
        <v>4.4826734593817914</v>
      </c>
      <c r="Q27" s="20">
        <f>[1]ProEmp!V92</f>
        <v>8.0723982961842875</v>
      </c>
      <c r="R27"/>
      <c r="S27"/>
      <c r="T27"/>
      <c r="U27"/>
    </row>
    <row r="28" spans="1:21" x14ac:dyDescent="0.2">
      <c r="A28" s="5" t="s">
        <v>8</v>
      </c>
      <c r="B28" s="21">
        <f t="shared" si="5"/>
        <v>68744.342197138467</v>
      </c>
      <c r="C28" s="6">
        <f>[1]ProEmp!M93</f>
        <v>2160.3466102970178</v>
      </c>
      <c r="D28" s="20">
        <f t="shared" si="6"/>
        <v>3.1425809619383398</v>
      </c>
      <c r="E28" s="20">
        <f>[1]ProEmp!N93</f>
        <v>9.1910414829776954</v>
      </c>
      <c r="F28" s="6">
        <f>[1]ProEmp!O93</f>
        <v>6905.0129982829503</v>
      </c>
      <c r="G28" s="20">
        <f t="shared" si="7"/>
        <v>10.04448188402387</v>
      </c>
      <c r="H28" s="20">
        <f>[1]ProEmp!P93</f>
        <v>5.8278571458510626</v>
      </c>
      <c r="I28" s="6">
        <f>[1]ProEmp!Q93</f>
        <v>53885.836804910694</v>
      </c>
      <c r="J28" s="20">
        <f t="shared" si="8"/>
        <v>78.385849777108973</v>
      </c>
      <c r="K28" s="20">
        <f>[1]ProEmp!R93</f>
        <v>4.1321760070543112</v>
      </c>
      <c r="L28" s="6">
        <f>[1]ProEmp!S93</f>
        <v>617.47092344842804</v>
      </c>
      <c r="M28" s="20">
        <f t="shared" si="9"/>
        <v>0.89821344377360379</v>
      </c>
      <c r="N28" s="20">
        <f>[1]ProEmp!T93</f>
        <v>8</v>
      </c>
      <c r="O28" s="6">
        <f>[1]ProEmp!U93</f>
        <v>5175.6748601993859</v>
      </c>
      <c r="P28" s="20">
        <f t="shared" si="10"/>
        <v>7.528873933155225</v>
      </c>
      <c r="Q28" s="20">
        <f>[1]ProEmp!V93</f>
        <v>6.9645270078885098</v>
      </c>
      <c r="R28"/>
      <c r="S28"/>
      <c r="T28"/>
      <c r="U28"/>
    </row>
    <row r="29" spans="1:21" x14ac:dyDescent="0.2">
      <c r="A29" s="5"/>
      <c r="B29" s="21"/>
      <c r="C29" s="6"/>
      <c r="D29" s="20"/>
      <c r="E29" s="20"/>
      <c r="F29" s="6"/>
      <c r="G29" s="20"/>
      <c r="H29" s="20"/>
      <c r="I29" s="6"/>
      <c r="J29" s="20"/>
      <c r="K29" s="20"/>
      <c r="L29" s="6"/>
      <c r="M29" s="20"/>
      <c r="N29" s="20"/>
      <c r="O29" s="6"/>
      <c r="P29" s="20"/>
      <c r="Q29" s="20"/>
      <c r="R29"/>
      <c r="S29"/>
      <c r="T29"/>
      <c r="U29"/>
    </row>
    <row r="30" spans="1:21" x14ac:dyDescent="0.2">
      <c r="A30" s="5"/>
      <c r="R30"/>
      <c r="S30"/>
      <c r="T30"/>
      <c r="U30"/>
    </row>
    <row r="31" spans="1:21" x14ac:dyDescent="0.2">
      <c r="A31" s="74"/>
      <c r="B31" s="68"/>
      <c r="C31" s="68"/>
      <c r="D31" s="75"/>
      <c r="E31" s="76"/>
      <c r="F31" s="68"/>
      <c r="G31" s="75"/>
      <c r="H31" s="76"/>
      <c r="I31" s="68"/>
      <c r="J31" s="77"/>
      <c r="K31" s="76"/>
      <c r="L31" s="68"/>
      <c r="M31" s="75"/>
      <c r="N31" s="76"/>
      <c r="O31" s="68"/>
      <c r="P31" s="75"/>
      <c r="Q31" s="75"/>
      <c r="R31"/>
      <c r="S31"/>
      <c r="T31"/>
      <c r="U31"/>
    </row>
    <row r="32" spans="1:21" x14ac:dyDescent="0.2">
      <c r="A32" s="1" t="str">
        <f>'C01'!$A$31</f>
        <v>Fuente: Instituto Nacional de Estadística (INE). LIV Encuesta Permanente de Hogares de Propósitos Múltiples, Junio 2016.</v>
      </c>
      <c r="R32"/>
      <c r="S32"/>
      <c r="T32"/>
      <c r="U32"/>
    </row>
    <row r="33" spans="1:21" x14ac:dyDescent="0.2">
      <c r="A33" s="1" t="s">
        <v>3</v>
      </c>
      <c r="R33"/>
      <c r="S33"/>
      <c r="T33"/>
      <c r="U33"/>
    </row>
    <row r="34" spans="1:21" x14ac:dyDescent="0.2">
      <c r="A34" s="1" t="s">
        <v>53</v>
      </c>
      <c r="R34"/>
      <c r="S34"/>
      <c r="T34"/>
      <c r="U34"/>
    </row>
    <row r="36" spans="1:21" x14ac:dyDescent="0.2">
      <c r="A36" s="102" t="str">
        <f>A1</f>
        <v>Cuadro No. 5  Población con problemas de empleo y Años de Estudio Promedio (AEP), según dominio, rama de actividad  y ocupación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/>
      <c r="S36"/>
      <c r="T36"/>
      <c r="U36"/>
    </row>
    <row r="37" spans="1:21" ht="26.25" customHeight="1" x14ac:dyDescent="0.35">
      <c r="A37" s="117" t="s">
        <v>47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/>
      <c r="S37"/>
      <c r="T37"/>
      <c r="U37"/>
    </row>
    <row r="38" spans="1:21" x14ac:dyDescent="0.2">
      <c r="A38" s="15" t="s">
        <v>7</v>
      </c>
      <c r="C38" s="27"/>
      <c r="R38"/>
      <c r="S38"/>
      <c r="T38"/>
      <c r="U38"/>
    </row>
    <row r="39" spans="1:21" x14ac:dyDescent="0.2">
      <c r="A39" s="112" t="str">
        <f>A3</f>
        <v>Categorías</v>
      </c>
      <c r="B39" s="114" t="s">
        <v>28</v>
      </c>
      <c r="C39" s="116" t="s">
        <v>45</v>
      </c>
      <c r="D39" s="116"/>
      <c r="E39" s="116"/>
      <c r="F39" s="116" t="s">
        <v>35</v>
      </c>
      <c r="G39" s="116"/>
      <c r="H39" s="116"/>
      <c r="I39" s="116" t="s">
        <v>34</v>
      </c>
      <c r="J39" s="116"/>
      <c r="K39" s="116"/>
      <c r="L39" s="116" t="s">
        <v>44</v>
      </c>
      <c r="M39" s="116"/>
      <c r="N39" s="116"/>
      <c r="O39" s="116" t="s">
        <v>43</v>
      </c>
      <c r="P39" s="116"/>
      <c r="Q39" s="116"/>
      <c r="R39"/>
      <c r="S39"/>
      <c r="T39"/>
      <c r="U39"/>
    </row>
    <row r="40" spans="1:21" x14ac:dyDescent="0.2">
      <c r="A40" s="113"/>
      <c r="B40" s="115"/>
      <c r="C40" s="26" t="s">
        <v>31</v>
      </c>
      <c r="D40" s="85" t="s">
        <v>52</v>
      </c>
      <c r="E40" s="26" t="s">
        <v>30</v>
      </c>
      <c r="F40" s="26" t="s">
        <v>31</v>
      </c>
      <c r="G40" s="85" t="s">
        <v>52</v>
      </c>
      <c r="H40" s="26" t="s">
        <v>30</v>
      </c>
      <c r="I40" s="26" t="s">
        <v>31</v>
      </c>
      <c r="J40" s="85" t="s">
        <v>52</v>
      </c>
      <c r="K40" s="26" t="s">
        <v>30</v>
      </c>
      <c r="L40" s="26" t="s">
        <v>31</v>
      </c>
      <c r="M40" s="85" t="s">
        <v>52</v>
      </c>
      <c r="N40" s="26" t="s">
        <v>30</v>
      </c>
      <c r="O40" s="26" t="s">
        <v>31</v>
      </c>
      <c r="P40" s="85" t="s">
        <v>52</v>
      </c>
      <c r="Q40" s="26" t="s">
        <v>30</v>
      </c>
      <c r="R40"/>
      <c r="S40"/>
      <c r="T40"/>
      <c r="U40"/>
    </row>
    <row r="42" spans="1:21" x14ac:dyDescent="0.2">
      <c r="A42" s="7" t="str">
        <f t="shared" ref="A42:Q42" si="11">A6</f>
        <v>Total Nacional</v>
      </c>
      <c r="B42" s="25">
        <f t="shared" si="11"/>
        <v>1481665.6335061667</v>
      </c>
      <c r="C42" s="25">
        <f t="shared" si="11"/>
        <v>121856.92423239638</v>
      </c>
      <c r="D42" s="24">
        <f t="shared" si="11"/>
        <v>8.2243200811803945</v>
      </c>
      <c r="E42" s="24">
        <f t="shared" si="11"/>
        <v>9.1582846508420523</v>
      </c>
      <c r="F42" s="25">
        <f t="shared" si="11"/>
        <v>225384.70121915574</v>
      </c>
      <c r="G42" s="24">
        <f t="shared" si="11"/>
        <v>15.211576493531304</v>
      </c>
      <c r="H42" s="24">
        <f t="shared" si="11"/>
        <v>7.2301268351149588</v>
      </c>
      <c r="I42" s="25">
        <f t="shared" si="11"/>
        <v>1081799.0095971783</v>
      </c>
      <c r="J42" s="24">
        <f t="shared" si="11"/>
        <v>73.012357520721011</v>
      </c>
      <c r="K42" s="24">
        <f t="shared" si="11"/>
        <v>6.681374874571766</v>
      </c>
      <c r="L42" s="25">
        <f t="shared" si="11"/>
        <v>9643.7990153152259</v>
      </c>
      <c r="M42" s="24">
        <f t="shared" si="11"/>
        <v>0.65087552800252546</v>
      </c>
      <c r="N42" s="24">
        <f t="shared" si="11"/>
        <v>7.5749032708808697</v>
      </c>
      <c r="O42" s="25">
        <f t="shared" si="11"/>
        <v>42981.199442176316</v>
      </c>
      <c r="P42" s="24">
        <f t="shared" si="11"/>
        <v>2.9008703765684949</v>
      </c>
      <c r="Q42" s="24">
        <f t="shared" si="11"/>
        <v>7.7282283543900965</v>
      </c>
      <c r="R42"/>
      <c r="S42"/>
      <c r="T42"/>
      <c r="U42"/>
    </row>
    <row r="43" spans="1:21" x14ac:dyDescent="0.2">
      <c r="A43" s="23"/>
      <c r="B43" s="96"/>
      <c r="C43" s="96"/>
      <c r="D43" s="100"/>
      <c r="E43" s="100"/>
      <c r="F43" s="96"/>
      <c r="G43" s="100"/>
      <c r="H43" s="100"/>
      <c r="I43" s="96"/>
      <c r="J43" s="100"/>
      <c r="K43" s="100"/>
      <c r="L43" s="96"/>
      <c r="M43" s="100"/>
      <c r="N43" s="100"/>
      <c r="O43" s="96"/>
      <c r="P43" s="100"/>
      <c r="Q43" s="100"/>
      <c r="R43"/>
      <c r="S43"/>
      <c r="T43"/>
      <c r="U43"/>
    </row>
    <row r="44" spans="1:21" x14ac:dyDescent="0.2">
      <c r="A44" s="7" t="s">
        <v>6</v>
      </c>
      <c r="B44" s="86"/>
      <c r="C44" s="86"/>
      <c r="D44" s="97"/>
      <c r="E44" s="87"/>
      <c r="F44" s="86"/>
      <c r="G44" s="97"/>
      <c r="H44" s="87"/>
      <c r="I44" s="86"/>
      <c r="J44" s="97"/>
      <c r="K44" s="87"/>
      <c r="L44" s="86"/>
      <c r="M44" s="97"/>
      <c r="N44" s="87"/>
      <c r="O44" s="86"/>
      <c r="P44" s="97"/>
      <c r="Q44" s="87"/>
      <c r="R44"/>
      <c r="S44"/>
      <c r="T44"/>
      <c r="U44"/>
    </row>
    <row r="45" spans="1:21" x14ac:dyDescent="0.2">
      <c r="A45" s="5" t="s">
        <v>58</v>
      </c>
      <c r="B45" s="21">
        <f t="shared" ref="B45" si="12">SUM(C45,F45,I45,L45,O45)</f>
        <v>561812.55524160643</v>
      </c>
      <c r="C45" s="6">
        <f>[1]ProEmp!M95</f>
        <v>10596.388653443229</v>
      </c>
      <c r="D45" s="20">
        <f>IF(ISNUMBER(C45/$B45*100),C45/$B45*100,0)</f>
        <v>1.8861074845303649</v>
      </c>
      <c r="E45" s="20">
        <f>[1]ProEmp!N95</f>
        <v>6.377963498726924</v>
      </c>
      <c r="F45" s="6">
        <f>[1]ProEmp!O95</f>
        <v>106851.65964962823</v>
      </c>
      <c r="G45" s="20">
        <f>IF(ISNUMBER(F45/$B45*100),F45/$B45*100,0)</f>
        <v>19.019094296259876</v>
      </c>
      <c r="H45" s="20">
        <f>[1]ProEmp!P95</f>
        <v>5.8941886494609763</v>
      </c>
      <c r="I45" s="6">
        <f>[1]ProEmp!Q95</f>
        <v>434189.8195558688</v>
      </c>
      <c r="J45" s="20">
        <f>IF(ISNUMBER(I45/$B45*100),I45/$B45*100,0)</f>
        <v>77.283751583149709</v>
      </c>
      <c r="K45" s="20">
        <f>[1]ProEmp!R95</f>
        <v>4.9453161479675121</v>
      </c>
      <c r="L45" s="6">
        <f>[1]ProEmp!S95</f>
        <v>2753.1185305420217</v>
      </c>
      <c r="M45" s="20">
        <f>IF(ISNUMBER(L45/$B45*100),L45/$B45*100,0)</f>
        <v>0.49004218664320315</v>
      </c>
      <c r="N45" s="20">
        <f>[1]ProEmp!T95</f>
        <v>6.3088102624310798</v>
      </c>
      <c r="O45" s="6">
        <f>[1]ProEmp!U95</f>
        <v>7421.56885212421</v>
      </c>
      <c r="P45" s="20">
        <f>IF(ISNUMBER(O45/$B45*100),O45/$B45*100,0)</f>
        <v>1.3210044494168662</v>
      </c>
      <c r="Q45" s="20">
        <f>[1]ProEmp!V95</f>
        <v>5.0095902462960202</v>
      </c>
      <c r="R45"/>
      <c r="S45"/>
      <c r="T45"/>
      <c r="U45"/>
    </row>
    <row r="46" spans="1:21" x14ac:dyDescent="0.2">
      <c r="A46" s="5" t="s">
        <v>59</v>
      </c>
      <c r="B46" s="21">
        <f t="shared" ref="B46:B56" si="13">SUM(C46,F46,I46,L46,O46)</f>
        <v>5349.9053941234351</v>
      </c>
      <c r="C46" s="6">
        <f>[1]ProEmp!M96</f>
        <v>528.49081962187358</v>
      </c>
      <c r="D46" s="20">
        <f t="shared" ref="D46:D82" si="14">IF(ISNUMBER(C46/$B46*100),C46/$B46*100,0)</f>
        <v>9.8785077620697841</v>
      </c>
      <c r="E46" s="20">
        <f>[1]ProEmp!N96</f>
        <v>12</v>
      </c>
      <c r="F46" s="6">
        <f>[1]ProEmp!O96</f>
        <v>433.2216419300849</v>
      </c>
      <c r="G46" s="20">
        <f t="shared" ref="G46:G82" si="15">IF(ISNUMBER(F46/$B46*100),F46/$B46*100,0)</f>
        <v>8.0977439789113674</v>
      </c>
      <c r="H46" s="20">
        <f>[1]ProEmp!P96</f>
        <v>2</v>
      </c>
      <c r="I46" s="6">
        <f>[1]ProEmp!Q96</f>
        <v>3825.9916672138747</v>
      </c>
      <c r="J46" s="20">
        <f t="shared" ref="J46:J82" si="16">IF(ISNUMBER(I46/$B46*100),I46/$B46*100,0)</f>
        <v>71.515127564994103</v>
      </c>
      <c r="K46" s="20">
        <f>[1]ProEmp!R96</f>
        <v>6.3019451101513644</v>
      </c>
      <c r="L46" s="6">
        <f>[1]ProEmp!S96</f>
        <v>0</v>
      </c>
      <c r="M46" s="20">
        <f t="shared" ref="M46:M82" si="17">IF(ISNUMBER(L46/$B46*100),L46/$B46*100,0)</f>
        <v>0</v>
      </c>
      <c r="N46" s="20">
        <f>[1]ProEmp!T96</f>
        <v>0</v>
      </c>
      <c r="O46" s="6">
        <f>[1]ProEmp!U96</f>
        <v>562.20126535760221</v>
      </c>
      <c r="P46" s="20">
        <f t="shared" ref="P46:P82" si="18">IF(ISNUMBER(O46/$B46*100),O46/$B46*100,0)</f>
        <v>10.50862069402476</v>
      </c>
      <c r="Q46" s="20">
        <f>[1]ProEmp!V96</f>
        <v>4</v>
      </c>
      <c r="R46"/>
      <c r="S46"/>
      <c r="T46"/>
      <c r="U46"/>
    </row>
    <row r="47" spans="1:21" x14ac:dyDescent="0.2">
      <c r="A47" s="5" t="s">
        <v>5</v>
      </c>
      <c r="B47" s="21">
        <f t="shared" si="13"/>
        <v>193816.77626414961</v>
      </c>
      <c r="C47" s="6">
        <f>[1]ProEmp!M97</f>
        <v>11461.501770944593</v>
      </c>
      <c r="D47" s="20">
        <f t="shared" si="14"/>
        <v>5.91357569342909</v>
      </c>
      <c r="E47" s="20">
        <f>[1]ProEmp!N97</f>
        <v>8.8196027628019529</v>
      </c>
      <c r="F47" s="6">
        <f>[1]ProEmp!O97</f>
        <v>16253.561075631329</v>
      </c>
      <c r="G47" s="20">
        <f t="shared" si="15"/>
        <v>8.3860444843431026</v>
      </c>
      <c r="H47" s="20">
        <f>[1]ProEmp!P97</f>
        <v>7.5327450268734406</v>
      </c>
      <c r="I47" s="6">
        <f>[1]ProEmp!Q97</f>
        <v>158112.55974851066</v>
      </c>
      <c r="J47" s="20">
        <f t="shared" si="16"/>
        <v>81.578366329353102</v>
      </c>
      <c r="K47" s="20">
        <f>[1]ProEmp!R97</f>
        <v>8.2738977101887379</v>
      </c>
      <c r="L47" s="6">
        <f>[1]ProEmp!S97</f>
        <v>1587.8476487199098</v>
      </c>
      <c r="M47" s="20">
        <f t="shared" si="17"/>
        <v>0.81925191375377071</v>
      </c>
      <c r="N47" s="20">
        <f>[1]ProEmp!T97</f>
        <v>6.8497559812781841</v>
      </c>
      <c r="O47" s="6">
        <f>[1]ProEmp!U97</f>
        <v>6401.3060203431323</v>
      </c>
      <c r="P47" s="20">
        <f t="shared" si="18"/>
        <v>3.3027615791209426</v>
      </c>
      <c r="Q47" s="20">
        <f>[1]ProEmp!V97</f>
        <v>9.3122339181108078</v>
      </c>
      <c r="R47"/>
      <c r="S47"/>
      <c r="T47"/>
      <c r="U47"/>
    </row>
    <row r="48" spans="1:21" x14ac:dyDescent="0.2">
      <c r="A48" s="5" t="s">
        <v>60</v>
      </c>
      <c r="B48" s="21">
        <f t="shared" si="13"/>
        <v>5228.6936414348265</v>
      </c>
      <c r="C48" s="6">
        <f>[1]ProEmp!M98</f>
        <v>1015.7499414199017</v>
      </c>
      <c r="D48" s="20">
        <f t="shared" si="14"/>
        <v>19.426457373034495</v>
      </c>
      <c r="E48" s="20">
        <f>[1]ProEmp!N98</f>
        <v>7.0702108887908182</v>
      </c>
      <c r="F48" s="6">
        <f>[1]ProEmp!O98</f>
        <v>0</v>
      </c>
      <c r="G48" s="20">
        <f t="shared" si="15"/>
        <v>0</v>
      </c>
      <c r="H48" s="20">
        <f>[1]ProEmp!P98</f>
        <v>0</v>
      </c>
      <c r="I48" s="6">
        <f>[1]ProEmp!Q98</f>
        <v>3418.7040231431019</v>
      </c>
      <c r="J48" s="20">
        <f t="shared" si="16"/>
        <v>65.383521345591049</v>
      </c>
      <c r="K48" s="20">
        <f>[1]ProEmp!R98</f>
        <v>9.4683957918357731</v>
      </c>
      <c r="L48" s="6">
        <f>[1]ProEmp!S98</f>
        <v>0</v>
      </c>
      <c r="M48" s="20">
        <f t="shared" si="17"/>
        <v>0</v>
      </c>
      <c r="N48" s="20">
        <f>[1]ProEmp!T98</f>
        <v>0</v>
      </c>
      <c r="O48" s="6">
        <f>[1]ProEmp!U98</f>
        <v>794.23967687182233</v>
      </c>
      <c r="P48" s="20">
        <f t="shared" si="18"/>
        <v>15.190021281374442</v>
      </c>
      <c r="Q48" s="20">
        <f>[1]ProEmp!V98</f>
        <v>7.9090909090909092</v>
      </c>
      <c r="R48"/>
      <c r="S48"/>
      <c r="T48"/>
      <c r="U48"/>
    </row>
    <row r="49" spans="1:21" x14ac:dyDescent="0.2">
      <c r="A49" s="5" t="s">
        <v>61</v>
      </c>
      <c r="B49" s="21">
        <f t="shared" si="13"/>
        <v>10860.105133561203</v>
      </c>
      <c r="C49" s="6">
        <f>[1]ProEmp!M99</f>
        <v>639.38013104931201</v>
      </c>
      <c r="D49" s="20">
        <f t="shared" si="14"/>
        <v>5.8874211914709988</v>
      </c>
      <c r="E49" s="20">
        <f>[1]ProEmp!N99</f>
        <v>9.0980856114061126</v>
      </c>
      <c r="F49" s="6">
        <f>[1]ProEmp!O99</f>
        <v>1105.7345891557095</v>
      </c>
      <c r="G49" s="20">
        <f t="shared" si="15"/>
        <v>10.181619565897531</v>
      </c>
      <c r="H49" s="20">
        <f>[1]ProEmp!P99</f>
        <v>8.1154913258317727</v>
      </c>
      <c r="I49" s="6">
        <f>[1]ProEmp!Q99</f>
        <v>8496.5690214628194</v>
      </c>
      <c r="J49" s="20">
        <f t="shared" si="16"/>
        <v>78.236526414516007</v>
      </c>
      <c r="K49" s="20">
        <f>[1]ProEmp!R99</f>
        <v>6.5978491469329859</v>
      </c>
      <c r="L49" s="6">
        <f>[1]ProEmp!S99</f>
        <v>0</v>
      </c>
      <c r="M49" s="20">
        <f t="shared" si="17"/>
        <v>0</v>
      </c>
      <c r="N49" s="20">
        <f>[1]ProEmp!T99</f>
        <v>0</v>
      </c>
      <c r="O49" s="6">
        <f>[1]ProEmp!U99</f>
        <v>618.4213918933624</v>
      </c>
      <c r="P49" s="20">
        <f t="shared" si="18"/>
        <v>5.6944328281154686</v>
      </c>
      <c r="Q49" s="20">
        <f>[1]ProEmp!V99</f>
        <v>3.7272727272727275</v>
      </c>
      <c r="R49"/>
      <c r="S49"/>
      <c r="T49"/>
      <c r="U49"/>
    </row>
    <row r="50" spans="1:21" x14ac:dyDescent="0.2">
      <c r="A50" s="5" t="s">
        <v>62</v>
      </c>
      <c r="B50" s="21">
        <f t="shared" si="13"/>
        <v>167652.61662935364</v>
      </c>
      <c r="C50" s="6">
        <f>[1]ProEmp!M100</f>
        <v>16604.877482092161</v>
      </c>
      <c r="D50" s="20">
        <f t="shared" si="14"/>
        <v>9.9043354144613325</v>
      </c>
      <c r="E50" s="20">
        <f>[1]ProEmp!N100</f>
        <v>7.0473398605896547</v>
      </c>
      <c r="F50" s="6">
        <f>[1]ProEmp!O100</f>
        <v>24289.273320100197</v>
      </c>
      <c r="G50" s="20">
        <f t="shared" si="15"/>
        <v>14.487858172711327</v>
      </c>
      <c r="H50" s="20">
        <f>[1]ProEmp!P100</f>
        <v>6.7690501703826413</v>
      </c>
      <c r="I50" s="6">
        <f>[1]ProEmp!Q100</f>
        <v>115206.11617697614</v>
      </c>
      <c r="J50" s="20">
        <f t="shared" si="16"/>
        <v>68.717159620403535</v>
      </c>
      <c r="K50" s="20">
        <f>[1]ProEmp!R100</f>
        <v>6.001750273874201</v>
      </c>
      <c r="L50" s="6">
        <f>[1]ProEmp!S100</f>
        <v>1618.5387853789796</v>
      </c>
      <c r="M50" s="20">
        <f t="shared" si="17"/>
        <v>0.96541218259494566</v>
      </c>
      <c r="N50" s="20">
        <f>[1]ProEmp!T100</f>
        <v>6.4206600525197794</v>
      </c>
      <c r="O50" s="6">
        <f>[1]ProEmp!U100</f>
        <v>9933.8108648061661</v>
      </c>
      <c r="P50" s="20">
        <f t="shared" si="18"/>
        <v>5.9252346098288662</v>
      </c>
      <c r="Q50" s="20">
        <f>[1]ProEmp!V100</f>
        <v>7.6812389305017428</v>
      </c>
      <c r="R50"/>
      <c r="S50"/>
      <c r="T50"/>
      <c r="U50"/>
    </row>
    <row r="51" spans="1:21" x14ac:dyDescent="0.2">
      <c r="A51" s="5" t="s">
        <v>63</v>
      </c>
      <c r="B51" s="21">
        <f t="shared" si="13"/>
        <v>218540.03535379772</v>
      </c>
      <c r="C51" s="6">
        <f>[1]ProEmp!M101</f>
        <v>18903.589214016636</v>
      </c>
      <c r="D51" s="20">
        <f t="shared" si="14"/>
        <v>8.6499433311673695</v>
      </c>
      <c r="E51" s="20">
        <f>[1]ProEmp!N101</f>
        <v>9.5237963973725197</v>
      </c>
      <c r="F51" s="6">
        <f>[1]ProEmp!O101</f>
        <v>24066.366760829093</v>
      </c>
      <c r="G51" s="20">
        <f t="shared" si="15"/>
        <v>11.012337726525802</v>
      </c>
      <c r="H51" s="20">
        <f>[1]ProEmp!P101</f>
        <v>7.8624754410964224</v>
      </c>
      <c r="I51" s="6">
        <f>[1]ProEmp!Q101</f>
        <v>167607.42937821502</v>
      </c>
      <c r="J51" s="20">
        <f t="shared" si="16"/>
        <v>76.694153136231009</v>
      </c>
      <c r="K51" s="20">
        <f>[1]ProEmp!R101</f>
        <v>7.51636691308381</v>
      </c>
      <c r="L51" s="6">
        <f>[1]ProEmp!S101</f>
        <v>642.11866762053853</v>
      </c>
      <c r="M51" s="20">
        <f t="shared" si="17"/>
        <v>0.29382198395868431</v>
      </c>
      <c r="N51" s="20">
        <f>[1]ProEmp!T101</f>
        <v>9</v>
      </c>
      <c r="O51" s="6">
        <f>[1]ProEmp!U101</f>
        <v>7320.5313331164634</v>
      </c>
      <c r="P51" s="20">
        <f t="shared" si="18"/>
        <v>3.3497438221171447</v>
      </c>
      <c r="Q51" s="20">
        <f>[1]ProEmp!V101</f>
        <v>8.643753093298157</v>
      </c>
      <c r="R51"/>
      <c r="S51"/>
      <c r="T51"/>
      <c r="U51"/>
    </row>
    <row r="52" spans="1:21" x14ac:dyDescent="0.2">
      <c r="A52" s="5" t="s">
        <v>64</v>
      </c>
      <c r="B52" s="21">
        <f t="shared" si="13"/>
        <v>62101.840045252058</v>
      </c>
      <c r="C52" s="6">
        <f>[1]ProEmp!M102</f>
        <v>4012.8162725396264</v>
      </c>
      <c r="D52" s="20">
        <f t="shared" si="14"/>
        <v>6.4616704909477516</v>
      </c>
      <c r="E52" s="20">
        <f>[1]ProEmp!N102</f>
        <v>8.4842077368252955</v>
      </c>
      <c r="F52" s="6">
        <f>[1]ProEmp!O102</f>
        <v>9228.7794671196843</v>
      </c>
      <c r="G52" s="20">
        <f t="shared" si="15"/>
        <v>14.860718233783258</v>
      </c>
      <c r="H52" s="20">
        <f>[1]ProEmp!P102</f>
        <v>6.9073640371198737</v>
      </c>
      <c r="I52" s="6">
        <f>[1]ProEmp!Q102</f>
        <v>47070.581721433235</v>
      </c>
      <c r="J52" s="20">
        <f t="shared" si="16"/>
        <v>75.79579234227856</v>
      </c>
      <c r="K52" s="20">
        <f>[1]ProEmp!R102</f>
        <v>7.4955121980028618</v>
      </c>
      <c r="L52" s="6">
        <f>[1]ProEmp!S102</f>
        <v>433.2216419300849</v>
      </c>
      <c r="M52" s="20">
        <f t="shared" si="17"/>
        <v>0.6975987210916893</v>
      </c>
      <c r="N52" s="20">
        <f>[1]ProEmp!T102</f>
        <v>10</v>
      </c>
      <c r="O52" s="6">
        <f>[1]ProEmp!U102</f>
        <v>1356.4409422294245</v>
      </c>
      <c r="P52" s="20">
        <f t="shared" si="18"/>
        <v>2.1842202118987455</v>
      </c>
      <c r="Q52" s="20">
        <f>[1]ProEmp!V102</f>
        <v>7.5684372482768971</v>
      </c>
      <c r="R52"/>
      <c r="S52"/>
      <c r="T52"/>
      <c r="U52"/>
    </row>
    <row r="53" spans="1:21" x14ac:dyDescent="0.2">
      <c r="A53" s="5" t="s">
        <v>65</v>
      </c>
      <c r="B53" s="21">
        <f t="shared" si="13"/>
        <v>23995.029480766021</v>
      </c>
      <c r="C53" s="6">
        <f>[1]ProEmp!M103</f>
        <v>2648.5192302523337</v>
      </c>
      <c r="D53" s="20">
        <f t="shared" si="14"/>
        <v>11.037782772366828</v>
      </c>
      <c r="E53" s="20">
        <f>[1]ProEmp!N103</f>
        <v>11.183882084246086</v>
      </c>
      <c r="F53" s="6">
        <f>[1]ProEmp!O103</f>
        <v>6026.4704204258669</v>
      </c>
      <c r="G53" s="20">
        <f t="shared" si="15"/>
        <v>25.115494962223639</v>
      </c>
      <c r="H53" s="20">
        <f>[1]ProEmp!P103</f>
        <v>7.6006890220578542</v>
      </c>
      <c r="I53" s="6">
        <f>[1]ProEmp!Q103</f>
        <v>13751.824411653766</v>
      </c>
      <c r="J53" s="20">
        <f t="shared" si="16"/>
        <v>57.311137803256209</v>
      </c>
      <c r="K53" s="20">
        <f>[1]ProEmp!R103</f>
        <v>8.0388261809586741</v>
      </c>
      <c r="L53" s="6">
        <f>[1]ProEmp!S103</f>
        <v>1040.1264163758829</v>
      </c>
      <c r="M53" s="20">
        <f t="shared" si="17"/>
        <v>4.3347578181124105</v>
      </c>
      <c r="N53" s="20">
        <f>[1]ProEmp!T103</f>
        <v>9.1892313426912811</v>
      </c>
      <c r="O53" s="6">
        <f>[1]ProEmp!U103</f>
        <v>528.08900205817224</v>
      </c>
      <c r="P53" s="20">
        <f t="shared" si="18"/>
        <v>2.2008266440409199</v>
      </c>
      <c r="Q53" s="20">
        <f>[1]ProEmp!V103</f>
        <v>3.6614891768550422</v>
      </c>
      <c r="R53"/>
      <c r="S53"/>
      <c r="T53"/>
      <c r="U53"/>
    </row>
    <row r="54" spans="1:21" x14ac:dyDescent="0.2">
      <c r="A54" s="5" t="s">
        <v>66</v>
      </c>
      <c r="B54" s="21">
        <f t="shared" si="13"/>
        <v>11138.05187133324</v>
      </c>
      <c r="C54" s="6">
        <f>[1]ProEmp!M104</f>
        <v>0</v>
      </c>
      <c r="D54" s="20">
        <f t="shared" si="14"/>
        <v>0</v>
      </c>
      <c r="E54" s="20">
        <f>[1]ProEmp!N104</f>
        <v>0</v>
      </c>
      <c r="F54" s="6">
        <f>[1]ProEmp!O104</f>
        <v>1072.6017729793969</v>
      </c>
      <c r="G54" s="20">
        <f t="shared" si="15"/>
        <v>9.6300662393216605</v>
      </c>
      <c r="H54" s="20">
        <f>[1]ProEmp!P104</f>
        <v>14.019489678479239</v>
      </c>
      <c r="I54" s="6">
        <f>[1]ProEmp!Q104</f>
        <v>9818.4617289744729</v>
      </c>
      <c r="J54" s="20">
        <f t="shared" si="16"/>
        <v>88.15241518352876</v>
      </c>
      <c r="K54" s="20">
        <f>[1]ProEmp!R104</f>
        <v>11.325454354165595</v>
      </c>
      <c r="L54" s="6">
        <f>[1]ProEmp!S104</f>
        <v>0</v>
      </c>
      <c r="M54" s="20">
        <f t="shared" si="17"/>
        <v>0</v>
      </c>
      <c r="N54" s="20">
        <f>[1]ProEmp!T104</f>
        <v>0</v>
      </c>
      <c r="O54" s="6">
        <f>[1]ProEmp!U104</f>
        <v>246.98836937937116</v>
      </c>
      <c r="P54" s="20">
        <f t="shared" si="18"/>
        <v>2.2175185771495811</v>
      </c>
      <c r="Q54" s="20">
        <f>[1]ProEmp!V104</f>
        <v>3</v>
      </c>
      <c r="R54"/>
      <c r="S54"/>
      <c r="T54"/>
      <c r="U54"/>
    </row>
    <row r="55" spans="1:21" x14ac:dyDescent="0.2">
      <c r="A55" s="5" t="s">
        <v>67</v>
      </c>
      <c r="B55" s="21">
        <f t="shared" si="13"/>
        <v>13274.492907323054</v>
      </c>
      <c r="C55" s="6">
        <f>[1]ProEmp!M105</f>
        <v>1628.6520640418942</v>
      </c>
      <c r="D55" s="20">
        <f t="shared" si="14"/>
        <v>12.269034119890382</v>
      </c>
      <c r="E55" s="20">
        <f>[1]ProEmp!N105</f>
        <v>15.455696202531644</v>
      </c>
      <c r="F55" s="6">
        <f>[1]ProEmp!O105</f>
        <v>618.47546735768128</v>
      </c>
      <c r="G55" s="20">
        <f t="shared" si="15"/>
        <v>4.65912688097103</v>
      </c>
      <c r="H55" s="20">
        <f>[1]ProEmp!P105</f>
        <v>12</v>
      </c>
      <c r="I55" s="6">
        <f>[1]ProEmp!Q105</f>
        <v>9791.4189851173687</v>
      </c>
      <c r="J55" s="20">
        <f t="shared" si="16"/>
        <v>73.761152712024128</v>
      </c>
      <c r="K55" s="20">
        <f>[1]ProEmp!R105</f>
        <v>10.531303859267835</v>
      </c>
      <c r="L55" s="6">
        <f>[1]ProEmp!S105</f>
        <v>617.47092344842804</v>
      </c>
      <c r="M55" s="20">
        <f t="shared" si="17"/>
        <v>4.6515594061434307</v>
      </c>
      <c r="N55" s="20">
        <f>[1]ProEmp!T105</f>
        <v>8</v>
      </c>
      <c r="O55" s="6">
        <f>[1]ProEmp!U105</f>
        <v>618.47546735768128</v>
      </c>
      <c r="P55" s="20">
        <f t="shared" si="18"/>
        <v>4.65912688097103</v>
      </c>
      <c r="Q55" s="20">
        <f>[1]ProEmp!V105</f>
        <v>16.333333333333332</v>
      </c>
      <c r="R55"/>
      <c r="S55"/>
      <c r="T55"/>
      <c r="U55"/>
    </row>
    <row r="56" spans="1:21" x14ac:dyDescent="0.2">
      <c r="A56" s="5" t="s">
        <v>68</v>
      </c>
      <c r="B56" s="21">
        <f t="shared" si="13"/>
        <v>4125.9753333806393</v>
      </c>
      <c r="C56" s="6">
        <f>[1]ProEmp!M106</f>
        <v>246.98836937937116</v>
      </c>
      <c r="D56" s="20">
        <f t="shared" si="14"/>
        <v>5.9861814340271389</v>
      </c>
      <c r="E56" s="20">
        <f>[1]ProEmp!N106</f>
        <v>6</v>
      </c>
      <c r="F56" s="6">
        <f>[1]ProEmp!O106</f>
        <v>0</v>
      </c>
      <c r="G56" s="20">
        <f t="shared" si="15"/>
        <v>0</v>
      </c>
      <c r="H56" s="20">
        <f>[1]ProEmp!P106</f>
        <v>0</v>
      </c>
      <c r="I56" s="6">
        <f>[1]ProEmp!Q106</f>
        <v>3878.9869640012685</v>
      </c>
      <c r="J56" s="20">
        <f t="shared" si="16"/>
        <v>94.013818565972869</v>
      </c>
      <c r="K56" s="20">
        <f>[1]ProEmp!R106</f>
        <v>10.66743394703605</v>
      </c>
      <c r="L56" s="6">
        <f>[1]ProEmp!S106</f>
        <v>0</v>
      </c>
      <c r="M56" s="20">
        <f t="shared" si="17"/>
        <v>0</v>
      </c>
      <c r="N56" s="20">
        <f>[1]ProEmp!T106</f>
        <v>0</v>
      </c>
      <c r="O56" s="6">
        <f>[1]ProEmp!U106</f>
        <v>0</v>
      </c>
      <c r="P56" s="20">
        <f t="shared" si="18"/>
        <v>0</v>
      </c>
      <c r="Q56" s="20">
        <f>[1]ProEmp!V106</f>
        <v>0</v>
      </c>
      <c r="R56"/>
      <c r="S56"/>
      <c r="T56"/>
      <c r="U56"/>
    </row>
    <row r="57" spans="1:21" x14ac:dyDescent="0.2">
      <c r="A57" s="5" t="s">
        <v>69</v>
      </c>
      <c r="B57" s="21">
        <f t="shared" ref="B57:B82" si="19">SUM(C57,F57,I57,L57,O57)</f>
        <v>9109.2530526045739</v>
      </c>
      <c r="C57" s="6">
        <f>[1]ProEmp!M107</f>
        <v>1802.4532189275717</v>
      </c>
      <c r="D57" s="20">
        <f t="shared" si="14"/>
        <v>19.787058373707193</v>
      </c>
      <c r="E57" s="20">
        <f>[1]ProEmp!N107</f>
        <v>12.385556516686499</v>
      </c>
      <c r="F57" s="6">
        <f>[1]ProEmp!O107</f>
        <v>3772.4659797184904</v>
      </c>
      <c r="G57" s="20">
        <f t="shared" si="15"/>
        <v>41.413560013461733</v>
      </c>
      <c r="H57" s="20">
        <f>[1]ProEmp!P107</f>
        <v>14.104884723736493</v>
      </c>
      <c r="I57" s="6">
        <f>[1]ProEmp!Q107</f>
        <v>3122.016875720059</v>
      </c>
      <c r="J57" s="20">
        <f t="shared" si="16"/>
        <v>34.273028289925406</v>
      </c>
      <c r="K57" s="20">
        <f>[1]ProEmp!R107</f>
        <v>12.910405697999687</v>
      </c>
      <c r="L57" s="6">
        <f>[1]ProEmp!S107</f>
        <v>0</v>
      </c>
      <c r="M57" s="20">
        <f t="shared" si="17"/>
        <v>0</v>
      </c>
      <c r="N57" s="20">
        <f>[1]ProEmp!T107</f>
        <v>0</v>
      </c>
      <c r="O57" s="6">
        <f>[1]ProEmp!U107</f>
        <v>412.31697823845423</v>
      </c>
      <c r="P57" s="20">
        <f t="shared" si="18"/>
        <v>4.5263533229056803</v>
      </c>
      <c r="Q57" s="20">
        <f>[1]ProEmp!V107</f>
        <v>8</v>
      </c>
      <c r="R57"/>
      <c r="S57"/>
      <c r="T57"/>
      <c r="U57"/>
    </row>
    <row r="58" spans="1:21" x14ac:dyDescent="0.2">
      <c r="A58" s="5" t="s">
        <v>70</v>
      </c>
      <c r="B58" s="21">
        <f t="shared" si="19"/>
        <v>38284.491220161079</v>
      </c>
      <c r="C58" s="6">
        <f>[1]ProEmp!M108</f>
        <v>3329.9386595005453</v>
      </c>
      <c r="D58" s="20">
        <f t="shared" si="14"/>
        <v>8.6978788365011876</v>
      </c>
      <c r="E58" s="20">
        <f>[1]ProEmp!N108</f>
        <v>7.4840121247742877</v>
      </c>
      <c r="F58" s="6">
        <f>[1]ProEmp!O108</f>
        <v>1157.5148904186062</v>
      </c>
      <c r="G58" s="20">
        <f t="shared" si="15"/>
        <v>3.023456374964296</v>
      </c>
      <c r="H58" s="20">
        <f>[1]ProEmp!P108</f>
        <v>6.5176630333230845</v>
      </c>
      <c r="I58" s="6">
        <f>[1]ProEmp!Q108</f>
        <v>31098.547132136173</v>
      </c>
      <c r="J58" s="20">
        <f t="shared" si="16"/>
        <v>81.230143436669991</v>
      </c>
      <c r="K58" s="20">
        <f>[1]ProEmp!R108</f>
        <v>6.6104330176822499</v>
      </c>
      <c r="L58" s="6">
        <f>[1]ProEmp!S108</f>
        <v>361.01803494173743</v>
      </c>
      <c r="M58" s="20">
        <f t="shared" si="17"/>
        <v>0.94298767839344022</v>
      </c>
      <c r="N58" s="20">
        <f>[1]ProEmp!T108</f>
        <v>12</v>
      </c>
      <c r="O58" s="6">
        <f>[1]ProEmp!U108</f>
        <v>2337.472503164016</v>
      </c>
      <c r="P58" s="20">
        <f t="shared" si="18"/>
        <v>6.1055336734710854</v>
      </c>
      <c r="Q58" s="20">
        <f>[1]ProEmp!V108</f>
        <v>8.9520447381281052</v>
      </c>
      <c r="R58"/>
      <c r="S58"/>
      <c r="T58"/>
      <c r="U58"/>
    </row>
    <row r="59" spans="1:21" x14ac:dyDescent="0.2">
      <c r="A59" s="5" t="s">
        <v>71</v>
      </c>
      <c r="B59" s="21">
        <f t="shared" si="19"/>
        <v>28995.933788751921</v>
      </c>
      <c r="C59" s="6">
        <f>[1]ProEmp!M109</f>
        <v>2237.2950252420933</v>
      </c>
      <c r="D59" s="20">
        <f t="shared" si="14"/>
        <v>7.7158923093898881</v>
      </c>
      <c r="E59" s="20">
        <f>[1]ProEmp!N109</f>
        <v>12.824644961621718</v>
      </c>
      <c r="F59" s="6">
        <f>[1]ProEmp!O109</f>
        <v>4044.3957599050359</v>
      </c>
      <c r="G59" s="20">
        <f t="shared" si="15"/>
        <v>13.948148003682967</v>
      </c>
      <c r="H59" s="20">
        <f>[1]ProEmp!P109</f>
        <v>8.7510149375267456</v>
      </c>
      <c r="I59" s="6">
        <f>[1]ProEmp!Q109</f>
        <v>21229.826524341566</v>
      </c>
      <c r="J59" s="20">
        <f t="shared" si="16"/>
        <v>73.216564360403595</v>
      </c>
      <c r="K59" s="20">
        <f>[1]ProEmp!R109</f>
        <v>9.2373768882089884</v>
      </c>
      <c r="L59" s="6">
        <f>[1]ProEmp!S109</f>
        <v>309.23773367884064</v>
      </c>
      <c r="M59" s="20">
        <f t="shared" si="17"/>
        <v>1.0664865492236704</v>
      </c>
      <c r="N59" s="20">
        <f>[1]ProEmp!T109</f>
        <v>12</v>
      </c>
      <c r="O59" s="6">
        <f>[1]ProEmp!U109</f>
        <v>1175.1787455843837</v>
      </c>
      <c r="P59" s="20">
        <f t="shared" si="18"/>
        <v>4.052908777299864</v>
      </c>
      <c r="Q59" s="20">
        <f>[1]ProEmp!V109</f>
        <v>11.416109583968703</v>
      </c>
      <c r="R59"/>
      <c r="S59"/>
      <c r="T59"/>
      <c r="U59"/>
    </row>
    <row r="60" spans="1:21" x14ac:dyDescent="0.2">
      <c r="A60" s="5" t="s">
        <v>72</v>
      </c>
      <c r="B60" s="21">
        <f t="shared" si="19"/>
        <v>18295.82691810578</v>
      </c>
      <c r="C60" s="6">
        <f>[1]ProEmp!M110</f>
        <v>642.11866762053853</v>
      </c>
      <c r="D60" s="20">
        <f t="shared" si="14"/>
        <v>3.5096455082065181</v>
      </c>
      <c r="E60" s="20">
        <f>[1]ProEmp!N110</f>
        <v>12</v>
      </c>
      <c r="F60" s="6">
        <f>[1]ProEmp!O110</f>
        <v>8317.1616338672629</v>
      </c>
      <c r="G60" s="20">
        <f t="shared" si="15"/>
        <v>45.459337099633878</v>
      </c>
      <c r="H60" s="20">
        <f>[1]ProEmp!P110</f>
        <v>13.726056303956248</v>
      </c>
      <c r="I60" s="6">
        <f>[1]ProEmp!Q110</f>
        <v>8903.3249746878937</v>
      </c>
      <c r="J60" s="20">
        <f t="shared" si="16"/>
        <v>48.663146052595472</v>
      </c>
      <c r="K60" s="20">
        <f>[1]ProEmp!R110</f>
        <v>10.111153550469403</v>
      </c>
      <c r="L60" s="6">
        <f>[1]ProEmp!S110</f>
        <v>0</v>
      </c>
      <c r="M60" s="20">
        <f t="shared" si="17"/>
        <v>0</v>
      </c>
      <c r="N60" s="20">
        <f>[1]ProEmp!T110</f>
        <v>0</v>
      </c>
      <c r="O60" s="6">
        <f>[1]ProEmp!U110</f>
        <v>433.2216419300849</v>
      </c>
      <c r="P60" s="20">
        <f t="shared" si="18"/>
        <v>2.367871339564124</v>
      </c>
      <c r="Q60" s="20">
        <f>[1]ProEmp!V110</f>
        <v>12</v>
      </c>
      <c r="R60"/>
      <c r="S60"/>
      <c r="T60"/>
      <c r="U60"/>
    </row>
    <row r="61" spans="1:21" x14ac:dyDescent="0.2">
      <c r="A61" s="5" t="s">
        <v>73</v>
      </c>
      <c r="B61" s="21">
        <f t="shared" si="19"/>
        <v>11332.276716379631</v>
      </c>
      <c r="C61" s="6">
        <f>[1]ProEmp!M111</f>
        <v>206.15848911922711</v>
      </c>
      <c r="D61" s="20">
        <f t="shared" si="14"/>
        <v>1.819215099303447</v>
      </c>
      <c r="E61" s="20">
        <f>[1]ProEmp!N111</f>
        <v>12</v>
      </c>
      <c r="F61" s="6">
        <f>[1]ProEmp!O111</f>
        <v>2022.3417240557706</v>
      </c>
      <c r="G61" s="20">
        <f t="shared" si="15"/>
        <v>17.845855468148649</v>
      </c>
      <c r="H61" s="20">
        <f>[1]ProEmp!P111</f>
        <v>11.503952470754426</v>
      </c>
      <c r="I61" s="6">
        <f>[1]ProEmp!Q111</f>
        <v>9103.7765032046336</v>
      </c>
      <c r="J61" s="20">
        <f t="shared" si="16"/>
        <v>80.334929432547909</v>
      </c>
      <c r="K61" s="20">
        <f>[1]ProEmp!R111</f>
        <v>8.2750545812843246</v>
      </c>
      <c r="L61" s="6">
        <f>[1]ProEmp!S111</f>
        <v>0</v>
      </c>
      <c r="M61" s="20">
        <f t="shared" si="17"/>
        <v>0</v>
      </c>
      <c r="N61" s="20">
        <f>[1]ProEmp!T111</f>
        <v>0</v>
      </c>
      <c r="O61" s="6">
        <f>[1]ProEmp!U111</f>
        <v>0</v>
      </c>
      <c r="P61" s="20">
        <f t="shared" si="18"/>
        <v>0</v>
      </c>
      <c r="Q61" s="20">
        <f>[1]ProEmp!V111</f>
        <v>0</v>
      </c>
      <c r="R61"/>
      <c r="S61"/>
      <c r="T61"/>
      <c r="U61"/>
    </row>
    <row r="62" spans="1:21" x14ac:dyDescent="0.2">
      <c r="A62" s="5" t="s">
        <v>74</v>
      </c>
      <c r="B62" s="21">
        <f t="shared" si="19"/>
        <v>6924.2181860324426</v>
      </c>
      <c r="C62" s="6">
        <f>[1]ProEmp!M112</f>
        <v>899.57610003648233</v>
      </c>
      <c r="D62" s="20">
        <f t="shared" si="14"/>
        <v>12.991735324734718</v>
      </c>
      <c r="E62" s="20">
        <f>[1]ProEmp!N112</f>
        <v>13.625262990709052</v>
      </c>
      <c r="F62" s="6">
        <f>[1]ProEmp!O112</f>
        <v>2851.7157536998548</v>
      </c>
      <c r="G62" s="20">
        <f t="shared" si="15"/>
        <v>41.184660521708373</v>
      </c>
      <c r="H62" s="20">
        <f>[1]ProEmp!P112</f>
        <v>10.167943380540938</v>
      </c>
      <c r="I62" s="6">
        <f>[1]ProEmp!Q112</f>
        <v>2739.7046903660203</v>
      </c>
      <c r="J62" s="20">
        <f t="shared" si="16"/>
        <v>39.566989611802853</v>
      </c>
      <c r="K62" s="20">
        <f>[1]ProEmp!R112</f>
        <v>6.2177796849730953</v>
      </c>
      <c r="L62" s="6">
        <f>[1]ProEmp!S112</f>
        <v>0</v>
      </c>
      <c r="M62" s="20">
        <f t="shared" si="17"/>
        <v>0</v>
      </c>
      <c r="N62" s="20">
        <f>[1]ProEmp!T112</f>
        <v>0</v>
      </c>
      <c r="O62" s="6">
        <f>[1]ProEmp!U112</f>
        <v>433.2216419300849</v>
      </c>
      <c r="P62" s="20">
        <f t="shared" si="18"/>
        <v>6.2566145417540593</v>
      </c>
      <c r="Q62" s="20">
        <f>[1]ProEmp!V112</f>
        <v>6</v>
      </c>
      <c r="R62"/>
      <c r="S62"/>
      <c r="T62"/>
      <c r="U62"/>
    </row>
    <row r="63" spans="1:21" x14ac:dyDescent="0.2">
      <c r="A63" s="5" t="s">
        <v>75</v>
      </c>
      <c r="B63" s="21">
        <f t="shared" si="19"/>
        <v>42733.447950120448</v>
      </c>
      <c r="C63" s="6">
        <f>[1]ProEmp!M113</f>
        <v>2656.7314380049629</v>
      </c>
      <c r="D63" s="20">
        <f t="shared" si="14"/>
        <v>6.2169835701204512</v>
      </c>
      <c r="E63" s="20">
        <f>[1]ProEmp!N113</f>
        <v>9.4464397579695785</v>
      </c>
      <c r="F63" s="6">
        <f>[1]ProEmp!O113</f>
        <v>12558.639037725381</v>
      </c>
      <c r="G63" s="20">
        <f t="shared" si="15"/>
        <v>29.388312060342379</v>
      </c>
      <c r="H63" s="20">
        <f>[1]ProEmp!P113</f>
        <v>7.4175355679781578</v>
      </c>
      <c r="I63" s="6">
        <f>[1]ProEmp!Q113</f>
        <v>25692.563993955966</v>
      </c>
      <c r="J63" s="20">
        <f t="shared" si="16"/>
        <v>60.122843408154125</v>
      </c>
      <c r="K63" s="20">
        <f>[1]ProEmp!R113</f>
        <v>8.091205931413425</v>
      </c>
      <c r="L63" s="6">
        <f>[1]ProEmp!S113</f>
        <v>0</v>
      </c>
      <c r="M63" s="20">
        <f t="shared" si="17"/>
        <v>0</v>
      </c>
      <c r="N63" s="20">
        <f>[1]ProEmp!T113</f>
        <v>0</v>
      </c>
      <c r="O63" s="6">
        <f>[1]ProEmp!U113</f>
        <v>1825.5134804341378</v>
      </c>
      <c r="P63" s="20">
        <f t="shared" si="18"/>
        <v>4.2718609613830436</v>
      </c>
      <c r="Q63" s="20">
        <f>[1]ProEmp!V113</f>
        <v>7.9922025095827838</v>
      </c>
      <c r="R63"/>
      <c r="S63"/>
      <c r="T63"/>
      <c r="U63"/>
    </row>
    <row r="64" spans="1:21" x14ac:dyDescent="0.2">
      <c r="A64" s="5" t="s">
        <v>76</v>
      </c>
      <c r="B64" s="21">
        <f t="shared" si="19"/>
        <v>5302.9867854933063</v>
      </c>
      <c r="C64" s="6">
        <f>[1]ProEmp!M114</f>
        <v>281.10063267880111</v>
      </c>
      <c r="D64" s="20">
        <f t="shared" si="14"/>
        <v>5.3007982868780976</v>
      </c>
      <c r="E64" s="20">
        <f>[1]ProEmp!N114</f>
        <v>7</v>
      </c>
      <c r="F64" s="6">
        <f>[1]ProEmp!O114</f>
        <v>281.10063267880111</v>
      </c>
      <c r="G64" s="20">
        <f t="shared" si="15"/>
        <v>5.3007982868780976</v>
      </c>
      <c r="H64" s="20">
        <f>[1]ProEmp!P114</f>
        <v>0</v>
      </c>
      <c r="I64" s="6">
        <f>[1]ProEmp!Q114</f>
        <v>4178.5842547781021</v>
      </c>
      <c r="J64" s="20">
        <f t="shared" si="16"/>
        <v>78.796806852487606</v>
      </c>
      <c r="K64" s="20">
        <f>[1]ProEmp!R114</f>
        <v>5.928315208773844</v>
      </c>
      <c r="L64" s="6">
        <f>[1]ProEmp!S114</f>
        <v>281.10063267880111</v>
      </c>
      <c r="M64" s="20">
        <f t="shared" si="17"/>
        <v>5.3007982868780976</v>
      </c>
      <c r="N64" s="20">
        <f>[1]ProEmp!T114</f>
        <v>5</v>
      </c>
      <c r="O64" s="6">
        <f>[1]ProEmp!U114</f>
        <v>281.10063267880111</v>
      </c>
      <c r="P64" s="20">
        <f t="shared" si="18"/>
        <v>5.3007982868780976</v>
      </c>
      <c r="Q64" s="20">
        <f>[1]ProEmp!V114</f>
        <v>1</v>
      </c>
      <c r="R64"/>
      <c r="S64"/>
      <c r="T64"/>
      <c r="U64"/>
    </row>
    <row r="65" spans="1:21" x14ac:dyDescent="0.2">
      <c r="A65" s="5" t="s">
        <v>77</v>
      </c>
      <c r="B65" s="21">
        <f t="shared" si="19"/>
        <v>562.20126535760221</v>
      </c>
      <c r="C65" s="6">
        <f>[1]ProEmp!M115</f>
        <v>0</v>
      </c>
      <c r="D65" s="20">
        <f t="shared" si="14"/>
        <v>0</v>
      </c>
      <c r="E65" s="20">
        <f>[1]ProEmp!N115</f>
        <v>0</v>
      </c>
      <c r="F65" s="6">
        <f>[1]ProEmp!O115</f>
        <v>0</v>
      </c>
      <c r="G65" s="20">
        <f t="shared" si="15"/>
        <v>0</v>
      </c>
      <c r="H65" s="20">
        <f>[1]ProEmp!P115</f>
        <v>0</v>
      </c>
      <c r="I65" s="6">
        <f>[1]ProEmp!Q115</f>
        <v>562.20126535760221</v>
      </c>
      <c r="J65" s="20">
        <f t="shared" si="16"/>
        <v>100</v>
      </c>
      <c r="K65" s="20">
        <f>[1]ProEmp!R115</f>
        <v>1</v>
      </c>
      <c r="L65" s="6">
        <f>[1]ProEmp!S115</f>
        <v>0</v>
      </c>
      <c r="M65" s="20">
        <f t="shared" si="17"/>
        <v>0</v>
      </c>
      <c r="N65" s="20">
        <f>[1]ProEmp!T115</f>
        <v>0</v>
      </c>
      <c r="O65" s="6">
        <f>[1]ProEmp!U115</f>
        <v>0</v>
      </c>
      <c r="P65" s="20">
        <f t="shared" si="18"/>
        <v>0</v>
      </c>
      <c r="Q65" s="20">
        <f>[1]ProEmp!V115</f>
        <v>0</v>
      </c>
      <c r="R65"/>
      <c r="S65"/>
      <c r="T65"/>
      <c r="U65"/>
    </row>
    <row r="66" spans="1:21" x14ac:dyDescent="0.2">
      <c r="A66" s="34" t="s">
        <v>91</v>
      </c>
      <c r="B66" s="21">
        <f t="shared" si="19"/>
        <v>433.2216419300849</v>
      </c>
      <c r="C66" s="6">
        <f>[1]ProEmp!M116</f>
        <v>0</v>
      </c>
      <c r="D66" s="20">
        <f t="shared" si="14"/>
        <v>0</v>
      </c>
      <c r="E66" s="20">
        <f>[1]ProEmp!N116</f>
        <v>0</v>
      </c>
      <c r="F66" s="6">
        <f>[1]ProEmp!O116</f>
        <v>433.2216419300849</v>
      </c>
      <c r="G66" s="20">
        <f t="shared" si="15"/>
        <v>100</v>
      </c>
      <c r="H66" s="20">
        <f>[1]ProEmp!P116</f>
        <v>12</v>
      </c>
      <c r="I66" s="6">
        <f>[1]ProEmp!Q116</f>
        <v>0</v>
      </c>
      <c r="J66" s="20">
        <f t="shared" si="16"/>
        <v>0</v>
      </c>
      <c r="K66" s="20">
        <f>[1]ProEmp!R116</f>
        <v>0</v>
      </c>
      <c r="L66" s="6">
        <f>[1]ProEmp!S116</f>
        <v>0</v>
      </c>
      <c r="M66" s="20">
        <f t="shared" si="17"/>
        <v>0</v>
      </c>
      <c r="N66" s="20">
        <f>[1]ProEmp!T116</f>
        <v>0</v>
      </c>
      <c r="O66" s="6">
        <f>[1]ProEmp!U116</f>
        <v>0</v>
      </c>
      <c r="P66" s="20">
        <f t="shared" si="18"/>
        <v>0</v>
      </c>
      <c r="Q66" s="20">
        <f>[1]ProEmp!V116</f>
        <v>0</v>
      </c>
      <c r="R66"/>
      <c r="S66"/>
      <c r="T66"/>
      <c r="U66"/>
    </row>
    <row r="67" spans="1:21" x14ac:dyDescent="0.2">
      <c r="A67" s="5" t="s">
        <v>79</v>
      </c>
      <c r="B67" s="21">
        <f t="shared" si="19"/>
        <v>39958.594055325062</v>
      </c>
      <c r="C67" s="6">
        <f>[1]ProEmp!M117</f>
        <v>39958.594055325062</v>
      </c>
      <c r="D67" s="20">
        <f t="shared" si="14"/>
        <v>100</v>
      </c>
      <c r="E67" s="20">
        <f>[1]ProEmp!N117</f>
        <v>10.073513052707545</v>
      </c>
      <c r="F67" s="6">
        <f>[1]ProEmp!O117</f>
        <v>0</v>
      </c>
      <c r="G67" s="20">
        <f t="shared" si="15"/>
        <v>0</v>
      </c>
      <c r="H67" s="20">
        <f>[1]ProEmp!P117</f>
        <v>0</v>
      </c>
      <c r="I67" s="6">
        <f>[1]ProEmp!Q117</f>
        <v>0</v>
      </c>
      <c r="J67" s="20">
        <f t="shared" si="16"/>
        <v>0</v>
      </c>
      <c r="K67" s="20">
        <f>[1]ProEmp!R117</f>
        <v>0</v>
      </c>
      <c r="L67" s="6">
        <f>[1]ProEmp!S117</f>
        <v>0</v>
      </c>
      <c r="M67" s="20">
        <f t="shared" si="17"/>
        <v>0</v>
      </c>
      <c r="N67" s="20">
        <f>[1]ProEmp!T117</f>
        <v>0</v>
      </c>
      <c r="O67" s="6">
        <f>[1]ProEmp!U117</f>
        <v>0</v>
      </c>
      <c r="P67" s="20">
        <f t="shared" si="18"/>
        <v>0</v>
      </c>
      <c r="Q67" s="20">
        <f>[1]ProEmp!V117</f>
        <v>0</v>
      </c>
      <c r="R67"/>
      <c r="S67"/>
      <c r="T67"/>
      <c r="U67"/>
    </row>
    <row r="68" spans="1:21" x14ac:dyDescent="0.2">
      <c r="A68" s="5" t="s">
        <v>80</v>
      </c>
      <c r="B68" s="21">
        <f t="shared" si="19"/>
        <v>281.10063267880111</v>
      </c>
      <c r="C68" s="6">
        <f>[1]ProEmp!M118</f>
        <v>0</v>
      </c>
      <c r="D68" s="20">
        <f t="shared" si="14"/>
        <v>0</v>
      </c>
      <c r="E68" s="20">
        <f>[1]ProEmp!N118</f>
        <v>0</v>
      </c>
      <c r="F68" s="6">
        <f>[1]ProEmp!O118</f>
        <v>0</v>
      </c>
      <c r="G68" s="20">
        <f t="shared" si="15"/>
        <v>0</v>
      </c>
      <c r="H68" s="20">
        <f>[1]ProEmp!P118</f>
        <v>0</v>
      </c>
      <c r="I68" s="6">
        <f>[1]ProEmp!Q118</f>
        <v>0</v>
      </c>
      <c r="J68" s="20">
        <f t="shared" si="16"/>
        <v>0</v>
      </c>
      <c r="K68" s="20">
        <f>[1]ProEmp!R118</f>
        <v>0</v>
      </c>
      <c r="L68" s="6">
        <f>[1]ProEmp!S118</f>
        <v>0</v>
      </c>
      <c r="M68" s="20">
        <f t="shared" si="17"/>
        <v>0</v>
      </c>
      <c r="N68" s="20">
        <f>[1]ProEmp!T118</f>
        <v>0</v>
      </c>
      <c r="O68" s="6">
        <f>[1]ProEmp!U118</f>
        <v>281.10063267880111</v>
      </c>
      <c r="P68" s="20">
        <f t="shared" si="18"/>
        <v>100</v>
      </c>
      <c r="Q68" s="20">
        <f>[1]ProEmp!V118</f>
        <v>8</v>
      </c>
      <c r="R68"/>
      <c r="S68"/>
      <c r="T68"/>
      <c r="U68"/>
    </row>
    <row r="69" spans="1:21" x14ac:dyDescent="0.2">
      <c r="A69" s="7" t="s">
        <v>4</v>
      </c>
      <c r="B69" s="21"/>
      <c r="C69" s="6"/>
      <c r="D69" s="20"/>
      <c r="E69" s="20"/>
      <c r="F69" s="6"/>
      <c r="G69" s="20"/>
      <c r="H69" s="20"/>
      <c r="I69" s="6"/>
      <c r="J69" s="20"/>
      <c r="K69" s="20"/>
      <c r="L69" s="6"/>
      <c r="M69" s="20"/>
      <c r="N69" s="20"/>
      <c r="O69" s="6"/>
      <c r="P69" s="20"/>
      <c r="Q69" s="20"/>
      <c r="R69"/>
      <c r="S69"/>
      <c r="T69"/>
      <c r="U69"/>
    </row>
    <row r="70" spans="1:21" x14ac:dyDescent="0.2">
      <c r="A70" s="5" t="s">
        <v>81</v>
      </c>
      <c r="B70" s="21">
        <f t="shared" si="19"/>
        <v>23398.009369759497</v>
      </c>
      <c r="C70" s="6">
        <f>[1]ProEmp!M120</f>
        <v>4648.8470759824231</v>
      </c>
      <c r="D70" s="20">
        <f t="shared" si="14"/>
        <v>19.86855805772424</v>
      </c>
      <c r="E70" s="20">
        <f>[1]ProEmp!N120</f>
        <v>14.208388259326782</v>
      </c>
      <c r="F70" s="6">
        <f>[1]ProEmp!O120</f>
        <v>2785.0854914471965</v>
      </c>
      <c r="G70" s="20">
        <f t="shared" si="15"/>
        <v>11.903087341467391</v>
      </c>
      <c r="H70" s="20">
        <f>[1]ProEmp!P120</f>
        <v>9.0124635595001461</v>
      </c>
      <c r="I70" s="6">
        <f>[1]ProEmp!Q120</f>
        <v>14872.219508721468</v>
      </c>
      <c r="J70" s="20">
        <f t="shared" si="16"/>
        <v>63.561900816840023</v>
      </c>
      <c r="K70" s="20">
        <f>[1]ProEmp!R120</f>
        <v>11.567333375239841</v>
      </c>
      <c r="L70" s="6">
        <f>[1]ProEmp!S120</f>
        <v>411.64728229895201</v>
      </c>
      <c r="M70" s="20">
        <f t="shared" si="17"/>
        <v>1.7593260853676767</v>
      </c>
      <c r="N70" s="20">
        <f>[1]ProEmp!T120</f>
        <v>6</v>
      </c>
      <c r="O70" s="6">
        <f>[1]ProEmp!U120</f>
        <v>680.21001130945604</v>
      </c>
      <c r="P70" s="20">
        <f t="shared" si="18"/>
        <v>2.90712769860066</v>
      </c>
      <c r="Q70" s="20">
        <f>[1]ProEmp!V120</f>
        <v>8.7320455632002556</v>
      </c>
      <c r="R70"/>
      <c r="S70"/>
      <c r="T70"/>
      <c r="U70"/>
    </row>
    <row r="71" spans="1:21" x14ac:dyDescent="0.2">
      <c r="A71" s="5" t="s">
        <v>82</v>
      </c>
      <c r="B71" s="21">
        <f t="shared" si="19"/>
        <v>26922.079625898852</v>
      </c>
      <c r="C71" s="6">
        <f>[1]ProEmp!M121</f>
        <v>2483.0650478007292</v>
      </c>
      <c r="D71" s="20">
        <f t="shared" si="14"/>
        <v>9.2231546830878468</v>
      </c>
      <c r="E71" s="20">
        <f>[1]ProEmp!N121</f>
        <v>14.033500262131298</v>
      </c>
      <c r="F71" s="6">
        <f>[1]ProEmp!O121</f>
        <v>11075.681356204435</v>
      </c>
      <c r="G71" s="20">
        <f t="shared" si="15"/>
        <v>41.139768955848815</v>
      </c>
      <c r="H71" s="20">
        <f>[1]ProEmp!P121</f>
        <v>14.80931327893464</v>
      </c>
      <c r="I71" s="6">
        <f>[1]ProEmp!Q121</f>
        <v>11308.834258013399</v>
      </c>
      <c r="J71" s="20">
        <f t="shared" si="16"/>
        <v>42.005797528116588</v>
      </c>
      <c r="K71" s="20">
        <f>[1]ProEmp!R121</f>
        <v>14.5171888019502</v>
      </c>
      <c r="L71" s="6">
        <f>[1]ProEmp!S121</f>
        <v>205.823641149476</v>
      </c>
      <c r="M71" s="20">
        <f t="shared" si="17"/>
        <v>0.76451612954697268</v>
      </c>
      <c r="N71" s="20">
        <f>[1]ProEmp!T121</f>
        <v>12</v>
      </c>
      <c r="O71" s="6">
        <f>[1]ProEmp!U121</f>
        <v>1848.675322730815</v>
      </c>
      <c r="P71" s="20">
        <f t="shared" si="18"/>
        <v>6.8667627033997851</v>
      </c>
      <c r="Q71" s="20">
        <f>[1]ProEmp!V121</f>
        <v>15.06801587648796</v>
      </c>
      <c r="R71"/>
      <c r="S71"/>
      <c r="T71"/>
      <c r="U71"/>
    </row>
    <row r="72" spans="1:21" x14ac:dyDescent="0.2">
      <c r="A72" s="5" t="s">
        <v>83</v>
      </c>
      <c r="B72" s="21">
        <f t="shared" si="19"/>
        <v>65206.54515724058</v>
      </c>
      <c r="C72" s="6">
        <f>[1]ProEmp!M122</f>
        <v>5602.5356901705372</v>
      </c>
      <c r="D72" s="20">
        <f t="shared" si="14"/>
        <v>8.5919836370113654</v>
      </c>
      <c r="E72" s="20">
        <f>[1]ProEmp!N122</f>
        <v>11.085334339351942</v>
      </c>
      <c r="F72" s="6">
        <f>[1]ProEmp!O122</f>
        <v>13389.529280751578</v>
      </c>
      <c r="G72" s="20">
        <f t="shared" si="15"/>
        <v>20.534026528263009</v>
      </c>
      <c r="H72" s="20">
        <f>[1]ProEmp!P122</f>
        <v>9.9160677421290266</v>
      </c>
      <c r="I72" s="6">
        <f>[1]ProEmp!Q122</f>
        <v>41345.332804597856</v>
      </c>
      <c r="J72" s="20">
        <f t="shared" si="16"/>
        <v>63.406721986108536</v>
      </c>
      <c r="K72" s="20">
        <f>[1]ProEmp!R122</f>
        <v>9.9147593572944483</v>
      </c>
      <c r="L72" s="6">
        <f>[1]ProEmp!S122</f>
        <v>309.23773367884064</v>
      </c>
      <c r="M72" s="20">
        <f t="shared" si="17"/>
        <v>0.47424339524987497</v>
      </c>
      <c r="N72" s="20">
        <f>[1]ProEmp!T122</f>
        <v>12</v>
      </c>
      <c r="O72" s="6">
        <f>[1]ProEmp!U122</f>
        <v>4559.9096480417666</v>
      </c>
      <c r="P72" s="20">
        <f t="shared" si="18"/>
        <v>6.9930244533672106</v>
      </c>
      <c r="Q72" s="20">
        <f>[1]ProEmp!V122</f>
        <v>11.376975046391015</v>
      </c>
      <c r="R72"/>
      <c r="S72"/>
      <c r="T72"/>
      <c r="U72"/>
    </row>
    <row r="73" spans="1:21" x14ac:dyDescent="0.2">
      <c r="A73" s="5" t="s">
        <v>84</v>
      </c>
      <c r="B73" s="21">
        <f t="shared" si="19"/>
        <v>33864.879180321455</v>
      </c>
      <c r="C73" s="6">
        <f>[1]ProEmp!M123</f>
        <v>5168.7447842764141</v>
      </c>
      <c r="D73" s="20">
        <f t="shared" si="14"/>
        <v>15.262847260591794</v>
      </c>
      <c r="E73" s="20">
        <f>[1]ProEmp!N123</f>
        <v>12.417738124734054</v>
      </c>
      <c r="F73" s="6">
        <f>[1]ProEmp!O123</f>
        <v>1208.8138337153232</v>
      </c>
      <c r="G73" s="20">
        <f t="shared" si="15"/>
        <v>3.5695205858515302</v>
      </c>
      <c r="H73" s="20">
        <f>[1]ProEmp!P123</f>
        <v>11.302372396380928</v>
      </c>
      <c r="I73" s="6">
        <f>[1]ProEmp!Q123</f>
        <v>25668.033608930051</v>
      </c>
      <c r="J73" s="20">
        <f t="shared" si="16"/>
        <v>75.795438313110793</v>
      </c>
      <c r="K73" s="20">
        <f>[1]ProEmp!R123</f>
        <v>10.910000353046367</v>
      </c>
      <c r="L73" s="6">
        <f>[1]ProEmp!S123</f>
        <v>0</v>
      </c>
      <c r="M73" s="20">
        <f t="shared" si="17"/>
        <v>0</v>
      </c>
      <c r="N73" s="20">
        <f>[1]ProEmp!T123</f>
        <v>0</v>
      </c>
      <c r="O73" s="6">
        <f>[1]ProEmp!U123</f>
        <v>1819.2869533996663</v>
      </c>
      <c r="P73" s="20">
        <f t="shared" si="18"/>
        <v>5.372193840445874</v>
      </c>
      <c r="Q73" s="20">
        <f>[1]ProEmp!V123</f>
        <v>10.485568441763224</v>
      </c>
      <c r="R73"/>
      <c r="S73"/>
      <c r="T73"/>
      <c r="U73"/>
    </row>
    <row r="74" spans="1:21" x14ac:dyDescent="0.2">
      <c r="A74" s="5" t="s">
        <v>85</v>
      </c>
      <c r="B74" s="21">
        <f t="shared" si="19"/>
        <v>209392.38287852972</v>
      </c>
      <c r="C74" s="6">
        <f>[1]ProEmp!M124</f>
        <v>15917.942676585351</v>
      </c>
      <c r="D74" s="20">
        <f t="shared" si="14"/>
        <v>7.6019683513604619</v>
      </c>
      <c r="E74" s="20">
        <f>[1]ProEmp!N124</f>
        <v>8.5777624340062211</v>
      </c>
      <c r="F74" s="6">
        <f>[1]ProEmp!O124</f>
        <v>20751.350229330154</v>
      </c>
      <c r="G74" s="20">
        <f t="shared" si="15"/>
        <v>9.9102698694480136</v>
      </c>
      <c r="H74" s="20">
        <f>[1]ProEmp!P124</f>
        <v>7.5046991324558974</v>
      </c>
      <c r="I74" s="6">
        <f>[1]ProEmp!Q124</f>
        <v>167761.1782310858</v>
      </c>
      <c r="J74" s="20">
        <f t="shared" si="16"/>
        <v>80.118090221269156</v>
      </c>
      <c r="K74" s="20">
        <f>[1]ProEmp!R124</f>
        <v>6.9342912232922469</v>
      </c>
      <c r="L74" s="6">
        <f>[1]ProEmp!S124</f>
        <v>722.03606988347485</v>
      </c>
      <c r="M74" s="20">
        <f t="shared" si="17"/>
        <v>0.34482442004699571</v>
      </c>
      <c r="N74" s="20">
        <f>[1]ProEmp!T124</f>
        <v>10.5</v>
      </c>
      <c r="O74" s="6">
        <f>[1]ProEmp!U124</f>
        <v>4239.8756716449625</v>
      </c>
      <c r="P74" s="20">
        <f t="shared" si="18"/>
        <v>2.0248471378753781</v>
      </c>
      <c r="Q74" s="20">
        <f>[1]ProEmp!V124</f>
        <v>5.6174770810836501</v>
      </c>
      <c r="R74"/>
      <c r="S74"/>
      <c r="T74"/>
      <c r="U74"/>
    </row>
    <row r="75" spans="1:21" x14ac:dyDescent="0.2">
      <c r="A75" s="5" t="s">
        <v>86</v>
      </c>
      <c r="B75" s="21">
        <f t="shared" si="19"/>
        <v>285875.31111245992</v>
      </c>
      <c r="C75" s="6">
        <f>[1]ProEmp!M125</f>
        <v>281.10063267880111</v>
      </c>
      <c r="D75" s="20">
        <f t="shared" si="14"/>
        <v>9.8329803852218442E-2</v>
      </c>
      <c r="E75" s="20">
        <f>[1]ProEmp!N125</f>
        <v>6</v>
      </c>
      <c r="F75" s="6">
        <f>[1]ProEmp!O125</f>
        <v>37586.386933516507</v>
      </c>
      <c r="G75" s="20">
        <f t="shared" si="15"/>
        <v>13.147825458327345</v>
      </c>
      <c r="H75" s="20">
        <f>[1]ProEmp!P125</f>
        <v>5.6629819277519253</v>
      </c>
      <c r="I75" s="6">
        <f>[1]ProEmp!Q125</f>
        <v>247258.52065678133</v>
      </c>
      <c r="J75" s="20">
        <f t="shared" si="16"/>
        <v>86.491736447822447</v>
      </c>
      <c r="K75" s="20">
        <f>[1]ProEmp!R125</f>
        <v>4.7494722549795583</v>
      </c>
      <c r="L75" s="6">
        <f>[1]ProEmp!S125</f>
        <v>0</v>
      </c>
      <c r="M75" s="20">
        <f t="shared" si="17"/>
        <v>0</v>
      </c>
      <c r="N75" s="20">
        <f>[1]ProEmp!T125</f>
        <v>0</v>
      </c>
      <c r="O75" s="6">
        <f>[1]ProEmp!U125</f>
        <v>749.30288948326449</v>
      </c>
      <c r="P75" s="20">
        <f t="shared" si="18"/>
        <v>0.2621082899979767</v>
      </c>
      <c r="Q75" s="20">
        <f>[1]ProEmp!V125</f>
        <v>2.3789482889108764</v>
      </c>
      <c r="R75"/>
      <c r="S75"/>
      <c r="T75"/>
      <c r="U75"/>
    </row>
    <row r="76" spans="1:21" x14ac:dyDescent="0.2">
      <c r="A76" s="5" t="s">
        <v>87</v>
      </c>
      <c r="B76" s="21">
        <f t="shared" si="19"/>
        <v>251151.67726529593</v>
      </c>
      <c r="C76" s="6">
        <f>[1]ProEmp!M126</f>
        <v>19949.594866835232</v>
      </c>
      <c r="D76" s="20">
        <f t="shared" si="14"/>
        <v>7.943245724679004</v>
      </c>
      <c r="E76" s="20">
        <f>[1]ProEmp!N126</f>
        <v>7.2900093776537114</v>
      </c>
      <c r="F76" s="6">
        <f>[1]ProEmp!O126</f>
        <v>35688.440888266741</v>
      </c>
      <c r="G76" s="20">
        <f t="shared" si="15"/>
        <v>14.209915409232332</v>
      </c>
      <c r="H76" s="20">
        <f>[1]ProEmp!P126</f>
        <v>7.2101046181390034</v>
      </c>
      <c r="I76" s="6">
        <f>[1]ProEmp!Q126</f>
        <v>182863.13913994667</v>
      </c>
      <c r="J76" s="20">
        <f t="shared" si="16"/>
        <v>72.809841897565803</v>
      </c>
      <c r="K76" s="20">
        <f>[1]ProEmp!R126</f>
        <v>7.3366195134862515</v>
      </c>
      <c r="L76" s="6">
        <f>[1]ProEmp!S126</f>
        <v>1175.5847459457743</v>
      </c>
      <c r="M76" s="20">
        <f t="shared" si="17"/>
        <v>0.46807760105220542</v>
      </c>
      <c r="N76" s="20">
        <f>[1]ProEmp!T126</f>
        <v>5.2985329561983399</v>
      </c>
      <c r="O76" s="6">
        <f>[1]ProEmp!U126</f>
        <v>11474.917624301503</v>
      </c>
      <c r="P76" s="20">
        <f t="shared" si="18"/>
        <v>4.5689193674706567</v>
      </c>
      <c r="Q76" s="20">
        <f>[1]ProEmp!V126</f>
        <v>7.7912849578191494</v>
      </c>
      <c r="R76"/>
      <c r="S76"/>
      <c r="T76"/>
      <c r="U76"/>
    </row>
    <row r="77" spans="1:21" x14ac:dyDescent="0.2">
      <c r="A77" s="5" t="s">
        <v>88</v>
      </c>
      <c r="B77" s="21">
        <f t="shared" si="19"/>
        <v>106385.3686406893</v>
      </c>
      <c r="C77" s="6">
        <f>[1]ProEmp!M127</f>
        <v>7002.2295313353052</v>
      </c>
      <c r="D77" s="20">
        <f t="shared" si="14"/>
        <v>6.5819478945313881</v>
      </c>
      <c r="E77" s="20">
        <f>[1]ProEmp!N127</f>
        <v>8.1528916947204628</v>
      </c>
      <c r="F77" s="6">
        <f>[1]ProEmp!O127</f>
        <v>7751.7956364656839</v>
      </c>
      <c r="G77" s="20">
        <f t="shared" si="15"/>
        <v>7.2865242048903784</v>
      </c>
      <c r="H77" s="20">
        <f>[1]ProEmp!P127</f>
        <v>6.9954757209894165</v>
      </c>
      <c r="I77" s="6">
        <f>[1]ProEmp!Q127</f>
        <v>87354.194487370565</v>
      </c>
      <c r="J77" s="20">
        <f t="shared" si="16"/>
        <v>82.111098174039824</v>
      </c>
      <c r="K77" s="20">
        <f>[1]ProEmp!R127</f>
        <v>7.5128158140185102</v>
      </c>
      <c r="L77" s="6">
        <f>[1]ProEmp!S127</f>
        <v>1051.6430338234472</v>
      </c>
      <c r="M77" s="20">
        <f t="shared" si="17"/>
        <v>0.98852224442189363</v>
      </c>
      <c r="N77" s="20">
        <f>[1]ProEmp!T127</f>
        <v>8.9308135036779301</v>
      </c>
      <c r="O77" s="6">
        <f>[1]ProEmp!U127</f>
        <v>3225.505951694282</v>
      </c>
      <c r="P77" s="20">
        <f t="shared" si="18"/>
        <v>3.0319074821165022</v>
      </c>
      <c r="Q77" s="20">
        <f>[1]ProEmp!V127</f>
        <v>6.6727519378633531</v>
      </c>
      <c r="R77"/>
      <c r="S77"/>
      <c r="T77"/>
      <c r="U77"/>
    </row>
    <row r="78" spans="1:21" x14ac:dyDescent="0.2">
      <c r="A78" s="5" t="s">
        <v>89</v>
      </c>
      <c r="B78" s="21">
        <f t="shared" si="19"/>
        <v>438330.16356339917</v>
      </c>
      <c r="C78" s="6">
        <f>[1]ProEmp!M128</f>
        <v>20844.269871406497</v>
      </c>
      <c r="D78" s="20">
        <f t="shared" si="14"/>
        <v>4.7553811268549913</v>
      </c>
      <c r="E78" s="20">
        <f>[1]ProEmp!N128</f>
        <v>6.6444572362950423</v>
      </c>
      <c r="F78" s="6">
        <f>[1]ProEmp!O128</f>
        <v>94866.51693678007</v>
      </c>
      <c r="G78" s="20">
        <f t="shared" si="15"/>
        <v>21.642707899808673</v>
      </c>
      <c r="H78" s="20">
        <f>[1]ProEmp!P128</f>
        <v>6.2557960254943277</v>
      </c>
      <c r="I78" s="6">
        <f>[1]ProEmp!Q128</f>
        <v>302468.0348771069</v>
      </c>
      <c r="J78" s="20">
        <f t="shared" si="16"/>
        <v>69.004613421580913</v>
      </c>
      <c r="K78" s="20">
        <f>[1]ProEmp!R128</f>
        <v>5.7302283928423687</v>
      </c>
      <c r="L78" s="6">
        <f>[1]ProEmp!S128</f>
        <v>5767.8265085352596</v>
      </c>
      <c r="M78" s="20">
        <f t="shared" si="17"/>
        <v>1.3158634718737565</v>
      </c>
      <c r="N78" s="20">
        <f>[1]ProEmp!T128</f>
        <v>7.1205732224736309</v>
      </c>
      <c r="O78" s="6">
        <f>[1]ProEmp!U128</f>
        <v>14383.515369570458</v>
      </c>
      <c r="P78" s="20">
        <f t="shared" si="18"/>
        <v>3.2814340798816723</v>
      </c>
      <c r="Q78" s="20">
        <f>[1]ProEmp!V128</f>
        <v>6.0627596809601334</v>
      </c>
      <c r="R78"/>
      <c r="S78"/>
      <c r="T78"/>
      <c r="U78"/>
    </row>
    <row r="79" spans="1:21" x14ac:dyDescent="0.2">
      <c r="A79" s="5" t="s">
        <v>90</v>
      </c>
      <c r="B79" s="21">
        <f t="shared" si="19"/>
        <v>281.10063267880111</v>
      </c>
      <c r="C79" s="6">
        <f>[1]ProEmp!M129</f>
        <v>0</v>
      </c>
      <c r="D79" s="20">
        <f t="shared" si="14"/>
        <v>0</v>
      </c>
      <c r="E79" s="20">
        <f>[1]ProEmp!N129</f>
        <v>0</v>
      </c>
      <c r="F79" s="6">
        <f>[1]ProEmp!O129</f>
        <v>0</v>
      </c>
      <c r="G79" s="20">
        <f t="shared" si="15"/>
        <v>0</v>
      </c>
      <c r="H79" s="20">
        <f>[1]ProEmp!P129</f>
        <v>0</v>
      </c>
      <c r="I79" s="6">
        <f>[1]ProEmp!Q129</f>
        <v>281.10063267880111</v>
      </c>
      <c r="J79" s="20">
        <f t="shared" si="16"/>
        <v>100</v>
      </c>
      <c r="K79" s="20">
        <f>[1]ProEmp!R129</f>
        <v>12</v>
      </c>
      <c r="L79" s="6">
        <f>[1]ProEmp!S129</f>
        <v>0</v>
      </c>
      <c r="M79" s="20">
        <f t="shared" si="17"/>
        <v>0</v>
      </c>
      <c r="N79" s="20">
        <f>[1]ProEmp!T129</f>
        <v>0</v>
      </c>
      <c r="O79" s="6">
        <f>[1]ProEmp!U129</f>
        <v>0</v>
      </c>
      <c r="P79" s="20">
        <f t="shared" si="18"/>
        <v>0</v>
      </c>
      <c r="Q79" s="20">
        <f>[1]ProEmp!V129</f>
        <v>0</v>
      </c>
      <c r="R79"/>
      <c r="S79"/>
      <c r="T79"/>
      <c r="U79"/>
    </row>
    <row r="80" spans="1:21" x14ac:dyDescent="0.2">
      <c r="A80" s="5" t="s">
        <v>78</v>
      </c>
      <c r="B80" s="21">
        <f t="shared" si="19"/>
        <v>899.52202457216345</v>
      </c>
      <c r="C80" s="6">
        <f>[1]ProEmp!M130</f>
        <v>0</v>
      </c>
      <c r="D80" s="20">
        <f t="shared" si="14"/>
        <v>0</v>
      </c>
      <c r="E80" s="20">
        <f>[1]ProEmp!N130</f>
        <v>0</v>
      </c>
      <c r="F80" s="6">
        <f>[1]ProEmp!O130</f>
        <v>281.10063267880111</v>
      </c>
      <c r="G80" s="20">
        <f t="shared" si="15"/>
        <v>31.250000000000007</v>
      </c>
      <c r="H80" s="20">
        <f>[1]ProEmp!P130</f>
        <v>6</v>
      </c>
      <c r="I80" s="6">
        <f>[1]ProEmp!Q130</f>
        <v>618.4213918933624</v>
      </c>
      <c r="J80" s="20">
        <f t="shared" si="16"/>
        <v>68.75</v>
      </c>
      <c r="K80" s="20">
        <f>[1]ProEmp!R130</f>
        <v>0</v>
      </c>
      <c r="L80" s="6">
        <f>[1]ProEmp!S130</f>
        <v>0</v>
      </c>
      <c r="M80" s="20">
        <f t="shared" si="17"/>
        <v>0</v>
      </c>
      <c r="N80" s="20">
        <f>[1]ProEmp!T130</f>
        <v>0</v>
      </c>
      <c r="O80" s="6">
        <f>[1]ProEmp!U130</f>
        <v>0</v>
      </c>
      <c r="P80" s="20">
        <f t="shared" si="18"/>
        <v>0</v>
      </c>
      <c r="Q80" s="20">
        <f>[1]ProEmp!V130</f>
        <v>0</v>
      </c>
      <c r="R80"/>
      <c r="S80"/>
      <c r="T80"/>
      <c r="U80"/>
    </row>
    <row r="81" spans="1:21" x14ac:dyDescent="0.2">
      <c r="A81" s="5" t="s">
        <v>79</v>
      </c>
      <c r="B81" s="21">
        <f t="shared" si="19"/>
        <v>39958.594055325062</v>
      </c>
      <c r="C81" s="6">
        <f>[1]ProEmp!M131</f>
        <v>39958.594055325062</v>
      </c>
      <c r="D81" s="20">
        <f t="shared" si="14"/>
        <v>100</v>
      </c>
      <c r="E81" s="20">
        <f>[1]ProEmp!N131</f>
        <v>10.073513052707545</v>
      </c>
      <c r="F81" s="6">
        <f>[1]ProEmp!O131</f>
        <v>0</v>
      </c>
      <c r="G81" s="20">
        <f t="shared" si="15"/>
        <v>0</v>
      </c>
      <c r="H81" s="20">
        <f>[1]ProEmp!P131</f>
        <v>0</v>
      </c>
      <c r="I81" s="6">
        <f>[1]ProEmp!Q131</f>
        <v>0</v>
      </c>
      <c r="J81" s="20">
        <f t="shared" si="16"/>
        <v>0</v>
      </c>
      <c r="K81" s="20">
        <f>[1]ProEmp!R131</f>
        <v>0</v>
      </c>
      <c r="L81" s="6">
        <f>[1]ProEmp!S131</f>
        <v>0</v>
      </c>
      <c r="M81" s="20">
        <f t="shared" si="17"/>
        <v>0</v>
      </c>
      <c r="N81" s="20">
        <f>[1]ProEmp!T131</f>
        <v>0</v>
      </c>
      <c r="O81" s="6">
        <f>[1]ProEmp!U131</f>
        <v>0</v>
      </c>
      <c r="P81" s="20">
        <f t="shared" si="18"/>
        <v>0</v>
      </c>
      <c r="Q81" s="20">
        <f>[1]ProEmp!V131</f>
        <v>0</v>
      </c>
      <c r="R81"/>
      <c r="S81"/>
      <c r="T81"/>
      <c r="U81"/>
    </row>
    <row r="82" spans="1:21" x14ac:dyDescent="0.2">
      <c r="A82" s="5" t="s">
        <v>80</v>
      </c>
      <c r="B82" s="21">
        <f t="shared" si="19"/>
        <v>0</v>
      </c>
      <c r="C82" s="6">
        <f>[1]ProEmp!M132</f>
        <v>0</v>
      </c>
      <c r="D82" s="20">
        <f t="shared" si="14"/>
        <v>0</v>
      </c>
      <c r="E82" s="20">
        <f>[1]ProEmp!N132</f>
        <v>0</v>
      </c>
      <c r="F82" s="6">
        <f>[1]ProEmp!O132</f>
        <v>0</v>
      </c>
      <c r="G82" s="20">
        <f t="shared" si="15"/>
        <v>0</v>
      </c>
      <c r="H82" s="20">
        <f>[1]ProEmp!P132</f>
        <v>0</v>
      </c>
      <c r="I82" s="6">
        <f>[1]ProEmp!Q132</f>
        <v>0</v>
      </c>
      <c r="J82" s="20">
        <f t="shared" si="16"/>
        <v>0</v>
      </c>
      <c r="K82" s="20">
        <f>[1]ProEmp!R132</f>
        <v>0</v>
      </c>
      <c r="L82" s="6">
        <f>[1]ProEmp!S132</f>
        <v>0</v>
      </c>
      <c r="M82" s="20">
        <f t="shared" si="17"/>
        <v>0</v>
      </c>
      <c r="N82" s="20">
        <f>[1]ProEmp!T132</f>
        <v>0</v>
      </c>
      <c r="O82" s="6">
        <f>[1]ProEmp!U132</f>
        <v>0</v>
      </c>
      <c r="P82" s="20">
        <f t="shared" si="18"/>
        <v>0</v>
      </c>
      <c r="Q82" s="20">
        <f>[1]ProEmp!V132</f>
        <v>0</v>
      </c>
      <c r="R82"/>
      <c r="S82"/>
      <c r="T82"/>
      <c r="U82"/>
    </row>
    <row r="83" spans="1:21" x14ac:dyDescent="0.2">
      <c r="A83" s="50"/>
      <c r="B83" s="6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/>
      <c r="S83"/>
      <c r="T83"/>
      <c r="U83"/>
    </row>
    <row r="84" spans="1:21" x14ac:dyDescent="0.2">
      <c r="A84" s="1" t="str">
        <f>A32</f>
        <v>Fuente: Instituto Nacional de Estadística (INE). LIV Encuesta Permanente de Hogares de Propósitos Múltiples, Junio 2016.</v>
      </c>
      <c r="R84"/>
      <c r="S84"/>
      <c r="T84"/>
      <c r="U84"/>
    </row>
    <row r="85" spans="1:21" x14ac:dyDescent="0.2">
      <c r="A85" s="1" t="s">
        <v>3</v>
      </c>
      <c r="R85"/>
      <c r="S85"/>
      <c r="T85"/>
      <c r="U85"/>
    </row>
    <row r="86" spans="1:21" x14ac:dyDescent="0.2">
      <c r="A86" s="1" t="s">
        <v>53</v>
      </c>
      <c r="R86"/>
      <c r="S86"/>
      <c r="T86"/>
      <c r="U86"/>
    </row>
  </sheetData>
  <mergeCells count="18">
    <mergeCell ref="A1:Q1"/>
    <mergeCell ref="A3:A4"/>
    <mergeCell ref="B3:B4"/>
    <mergeCell ref="C3:E3"/>
    <mergeCell ref="F3:H3"/>
    <mergeCell ref="I3:K3"/>
    <mergeCell ref="L3:N3"/>
    <mergeCell ref="O3:Q3"/>
    <mergeCell ref="A2:Q2"/>
    <mergeCell ref="A36:Q36"/>
    <mergeCell ref="A39:A40"/>
    <mergeCell ref="B39:B40"/>
    <mergeCell ref="C39:E39"/>
    <mergeCell ref="F39:H39"/>
    <mergeCell ref="I39:K39"/>
    <mergeCell ref="L39:N39"/>
    <mergeCell ref="O39:Q39"/>
    <mergeCell ref="A37:Q37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U84"/>
  <sheetViews>
    <sheetView topLeftCell="A7" workbookViewId="0">
      <selection activeCell="B79" sqref="B79"/>
    </sheetView>
  </sheetViews>
  <sheetFormatPr baseColWidth="10" defaultRowHeight="11.25" x14ac:dyDescent="0.2"/>
  <cols>
    <col min="1" max="1" width="46.1640625" style="31" customWidth="1"/>
    <col min="2" max="2" width="11.6640625" style="43" bestFit="1" customWidth="1"/>
    <col min="3" max="3" width="10.6640625" style="43" bestFit="1" customWidth="1"/>
    <col min="4" max="5" width="7.6640625" style="43" bestFit="1" customWidth="1"/>
    <col min="6" max="6" width="9.83203125" style="43" bestFit="1" customWidth="1"/>
    <col min="7" max="7" width="7.6640625" style="43" bestFit="1" customWidth="1"/>
    <col min="8" max="8" width="6.5" style="43" bestFit="1" customWidth="1"/>
    <col min="9" max="9" width="10.6640625" style="43" bestFit="1" customWidth="1"/>
    <col min="10" max="10" width="7.6640625" style="43" bestFit="1" customWidth="1"/>
    <col min="11" max="11" width="6.5" style="43" bestFit="1" customWidth="1"/>
    <col min="12" max="12" width="10.6640625" style="43" customWidth="1"/>
    <col min="13" max="13" width="7" style="43" bestFit="1" customWidth="1"/>
    <col min="14" max="14" width="7.6640625" style="43" bestFit="1" customWidth="1"/>
    <col min="15" max="15" width="9.83203125" style="43" bestFit="1" customWidth="1"/>
    <col min="16" max="16" width="7.6640625" style="43" bestFit="1" customWidth="1"/>
    <col min="17" max="17" width="6.5" style="43" bestFit="1" customWidth="1"/>
    <col min="18" max="18" width="48.5" style="43" bestFit="1" customWidth="1"/>
    <col min="19" max="19" width="10.5" style="43" bestFit="1" customWidth="1"/>
    <col min="20" max="20" width="10.83203125" style="43" bestFit="1" customWidth="1"/>
    <col min="21" max="21" width="6" style="43" bestFit="1" customWidth="1"/>
    <col min="22" max="22" width="7" style="31" bestFit="1" customWidth="1"/>
    <col min="23" max="23" width="9" style="31" bestFit="1" customWidth="1"/>
    <col min="24" max="24" width="6" style="31" bestFit="1" customWidth="1"/>
    <col min="25" max="25" width="7" style="31" bestFit="1" customWidth="1"/>
    <col min="26" max="26" width="9" style="31" bestFit="1" customWidth="1"/>
    <col min="27" max="27" width="6" style="31" bestFit="1" customWidth="1"/>
    <col min="28" max="28" width="7" style="31" bestFit="1" customWidth="1"/>
    <col min="29" max="29" width="9" style="31" bestFit="1" customWidth="1"/>
    <col min="30" max="30" width="6" style="31" bestFit="1" customWidth="1"/>
    <col min="31" max="31" width="7" style="31" bestFit="1" customWidth="1"/>
    <col min="32" max="32" width="8" style="31" bestFit="1" customWidth="1"/>
    <col min="33" max="33" width="6" style="31" bestFit="1" customWidth="1"/>
    <col min="34" max="34" width="7" style="31" bestFit="1" customWidth="1"/>
    <col min="35" max="16384" width="12" style="31"/>
  </cols>
  <sheetData>
    <row r="1" spans="1:17" s="31" customFormat="1" x14ac:dyDescent="0.2">
      <c r="A1" s="107" t="s">
        <v>56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s="31" customFormat="1" ht="26.25" customHeight="1" x14ac:dyDescent="0.35">
      <c r="A2" s="108" t="s">
        <v>48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s="31" customFormat="1" x14ac:dyDescent="0.2">
      <c r="A3" s="109" t="s">
        <v>39</v>
      </c>
      <c r="B3" s="118" t="s">
        <v>28</v>
      </c>
      <c r="C3" s="120" t="s">
        <v>45</v>
      </c>
      <c r="D3" s="120"/>
      <c r="E3" s="120"/>
      <c r="F3" s="120" t="s">
        <v>35</v>
      </c>
      <c r="G3" s="120"/>
      <c r="H3" s="120"/>
      <c r="I3" s="120" t="s">
        <v>34</v>
      </c>
      <c r="J3" s="120"/>
      <c r="K3" s="120"/>
      <c r="L3" s="120" t="s">
        <v>44</v>
      </c>
      <c r="M3" s="120"/>
      <c r="N3" s="120"/>
      <c r="O3" s="120" t="s">
        <v>43</v>
      </c>
      <c r="P3" s="120"/>
      <c r="Q3" s="120"/>
    </row>
    <row r="4" spans="1:17" s="31" customFormat="1" x14ac:dyDescent="0.2">
      <c r="A4" s="110"/>
      <c r="B4" s="119"/>
      <c r="C4" s="44" t="s">
        <v>31</v>
      </c>
      <c r="D4" s="44" t="s">
        <v>42</v>
      </c>
      <c r="E4" s="44" t="s">
        <v>30</v>
      </c>
      <c r="F4" s="44" t="s">
        <v>31</v>
      </c>
      <c r="G4" s="44" t="s">
        <v>42</v>
      </c>
      <c r="H4" s="44" t="s">
        <v>30</v>
      </c>
      <c r="I4" s="44" t="s">
        <v>31</v>
      </c>
      <c r="J4" s="44" t="s">
        <v>42</v>
      </c>
      <c r="K4" s="44" t="s">
        <v>30</v>
      </c>
      <c r="L4" s="44" t="s">
        <v>31</v>
      </c>
      <c r="M4" s="44" t="s">
        <v>42</v>
      </c>
      <c r="N4" s="44" t="s">
        <v>30</v>
      </c>
      <c r="O4" s="44" t="s">
        <v>31</v>
      </c>
      <c r="P4" s="44" t="s">
        <v>42</v>
      </c>
      <c r="Q4" s="44" t="s">
        <v>30</v>
      </c>
    </row>
    <row r="5" spans="1:17" s="31" customForma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s="31" customFormat="1" x14ac:dyDescent="0.2">
      <c r="A6" s="7" t="s">
        <v>57</v>
      </c>
      <c r="B6" s="101">
        <f>+B9+B13</f>
        <v>1005638.7198456626</v>
      </c>
      <c r="C6" s="86">
        <f>[1]ProEmp!W75</f>
        <v>169191.56405956979</v>
      </c>
      <c r="D6" s="97">
        <f>IF(ISNUMBER(C6/$B6*100),C6/$B6*100,0)</f>
        <v>16.824288953943217</v>
      </c>
      <c r="E6" s="87">
        <f>[1]ProEmp!X75</f>
        <v>9.3902252184725974</v>
      </c>
      <c r="F6" s="86">
        <f>[1]ProEmp!Y75</f>
        <v>196044.76541770049</v>
      </c>
      <c r="G6" s="97">
        <f>IF(ISNUMBER(F6/$B6*100),F6/$B6*100,0)</f>
        <v>19.49455222326641</v>
      </c>
      <c r="H6" s="87">
        <f>[1]ProEmp!Z75</f>
        <v>8.2025302703203256</v>
      </c>
      <c r="I6" s="86">
        <f>[1]ProEmp!AA75</f>
        <v>532375.36193855258</v>
      </c>
      <c r="J6" s="97">
        <f>IF(ISNUMBER(I6/$B6*100),I6/$B6*100,0)</f>
        <v>52.939027846924724</v>
      </c>
      <c r="K6" s="87">
        <f>[1]ProEmp!AB75</f>
        <v>7.9105494260029259</v>
      </c>
      <c r="L6" s="86">
        <f>[1]ProEmp!AC75</f>
        <v>18539.761539210373</v>
      </c>
      <c r="M6" s="97">
        <f>IF(ISNUMBER(L6/$B6*100),L6/$B6*100,0)</f>
        <v>1.843580718735224</v>
      </c>
      <c r="N6" s="87">
        <f>[1]ProEmp!AD75</f>
        <v>7.8350815880404445</v>
      </c>
      <c r="O6" s="86">
        <f>[1]ProEmp!AE75</f>
        <v>89487.266890622763</v>
      </c>
      <c r="P6" s="97">
        <f>IF(ISNUMBER(O6/$B6*100),O6/$B6*100,0)</f>
        <v>8.8985502571297719</v>
      </c>
      <c r="Q6" s="87">
        <f>[1]ProEmp!AF75</f>
        <v>7.7108473809606286</v>
      </c>
    </row>
    <row r="7" spans="1:17" s="31" customFormat="1" x14ac:dyDescent="0.2">
      <c r="A7" s="7"/>
      <c r="B7" s="101"/>
      <c r="C7" s="96"/>
      <c r="D7" s="97"/>
      <c r="E7" s="97"/>
      <c r="F7" s="96"/>
      <c r="G7" s="97"/>
      <c r="H7" s="97"/>
      <c r="I7" s="96"/>
      <c r="J7" s="97"/>
      <c r="K7" s="97"/>
      <c r="L7" s="96"/>
      <c r="M7" s="97"/>
      <c r="N7" s="97"/>
      <c r="O7" s="96"/>
      <c r="P7" s="97"/>
      <c r="Q7" s="97"/>
    </row>
    <row r="8" spans="1:17" s="31" customFormat="1" x14ac:dyDescent="0.2">
      <c r="A8" s="7" t="s">
        <v>27</v>
      </c>
      <c r="B8" s="86"/>
      <c r="C8" s="86"/>
      <c r="D8" s="97"/>
      <c r="E8" s="87"/>
      <c r="F8" s="86"/>
      <c r="G8" s="97"/>
      <c r="H8" s="87"/>
      <c r="I8" s="86"/>
      <c r="J8" s="97"/>
      <c r="K8" s="87"/>
      <c r="L8" s="86"/>
      <c r="M8" s="97"/>
      <c r="N8" s="87"/>
      <c r="O8" s="86"/>
      <c r="P8" s="97"/>
      <c r="Q8" s="87"/>
    </row>
    <row r="9" spans="1:17" s="31" customFormat="1" x14ac:dyDescent="0.2">
      <c r="A9" s="34" t="s">
        <v>26</v>
      </c>
      <c r="B9" s="96">
        <f>SUM(C9,F9,I9,L9,O9)</f>
        <v>632027.86895226629</v>
      </c>
      <c r="C9" s="96">
        <f>SUM(C10:C12)</f>
        <v>105297.39025167812</v>
      </c>
      <c r="D9" s="100">
        <f t="shared" ref="D9:D10" si="0">IF(ISNUMBER(C9/$B9*100),C9/$B9*100,0)</f>
        <v>16.660244812658835</v>
      </c>
      <c r="E9" s="100">
        <f>[2]Sheet1!H8</f>
        <v>10.359043520438298</v>
      </c>
      <c r="F9" s="96">
        <f>SUM(F10:F12)</f>
        <v>118179.8901656727</v>
      </c>
      <c r="G9" s="100">
        <f t="shared" ref="G9:G10" si="1">IF(ISNUMBER(F9/$B9*100),F9/$B9*100,0)</f>
        <v>18.698525171300346</v>
      </c>
      <c r="H9" s="100">
        <f>[2]Sheet1!I8</f>
        <v>9.1129757906249811</v>
      </c>
      <c r="I9" s="96">
        <f>SUM(I10:I12)</f>
        <v>348929.0890523722</v>
      </c>
      <c r="J9" s="100">
        <f t="shared" ref="J9:J10" si="2">IF(ISNUMBER(I9/$B9*100),I9/$B9*100,0)</f>
        <v>55.207864430219445</v>
      </c>
      <c r="K9" s="100">
        <f>[2]Sheet1!J8</f>
        <v>8.485206044056044</v>
      </c>
      <c r="L9" s="96">
        <f>SUM(L10:L12)</f>
        <v>9460.2111036850965</v>
      </c>
      <c r="M9" s="100">
        <f t="shared" ref="M9:M10" si="3">IF(ISNUMBER(L9/$B9*100),L9/$B9*100,0)</f>
        <v>1.4968028418379089</v>
      </c>
      <c r="N9" s="100">
        <f>[2]Sheet1!K8</f>
        <v>9.4111275848949933</v>
      </c>
      <c r="O9" s="96">
        <f>SUM(O10:O12)</f>
        <v>50161.288378858226</v>
      </c>
      <c r="P9" s="100">
        <f t="shared" ref="P9:P10" si="4">IF(ISNUMBER(O9/$B9*100),O9/$B9*100,0)</f>
        <v>7.9365627439834689</v>
      </c>
      <c r="Q9" s="100">
        <f>[2]Sheet1!L8</f>
        <v>8.415509546186108</v>
      </c>
    </row>
    <row r="10" spans="1:17" s="31" customFormat="1" x14ac:dyDescent="0.2">
      <c r="A10" s="37" t="s">
        <v>25</v>
      </c>
      <c r="B10" s="96">
        <f>SUM(C10,F10,I10,L10,O10)</f>
        <v>161277.78603797147</v>
      </c>
      <c r="C10" s="38">
        <f>[1]ProEmp!W76</f>
        <v>32882.279014516775</v>
      </c>
      <c r="D10" s="100">
        <f t="shared" si="0"/>
        <v>20.388597724658077</v>
      </c>
      <c r="E10" s="100">
        <f>[1]ProEmp!X76</f>
        <v>11.690220820189271</v>
      </c>
      <c r="F10" s="38">
        <f>[1]ProEmp!Y76</f>
        <v>32057.645058039885</v>
      </c>
      <c r="G10" s="100">
        <f t="shared" si="1"/>
        <v>19.877284929055381</v>
      </c>
      <c r="H10" s="100">
        <f>[1]ProEmp!Z76</f>
        <v>9.7410306588388806</v>
      </c>
      <c r="I10" s="38">
        <f>[1]ProEmp!AA76</f>
        <v>81906.767727068931</v>
      </c>
      <c r="J10" s="100">
        <f t="shared" si="2"/>
        <v>50.786143423239139</v>
      </c>
      <c r="K10" s="100">
        <f>[1]ProEmp!AB76</f>
        <v>9.2114434330299044</v>
      </c>
      <c r="L10" s="38">
        <f>[1]ProEmp!AC76</f>
        <v>2308.9750781353437</v>
      </c>
      <c r="M10" s="100">
        <f t="shared" si="3"/>
        <v>1.4316758276875869</v>
      </c>
      <c r="N10" s="100">
        <f>[1]ProEmp!AD76</f>
        <v>11.901960784313726</v>
      </c>
      <c r="O10" s="38">
        <f>[1]ProEmp!AE76</f>
        <v>12122.11916021055</v>
      </c>
      <c r="P10" s="100">
        <f t="shared" si="4"/>
        <v>7.5162980953598284</v>
      </c>
      <c r="Q10" s="100">
        <f>[1]ProEmp!AF76</f>
        <v>9.3321799307958511</v>
      </c>
    </row>
    <row r="11" spans="1:17" s="31" customFormat="1" x14ac:dyDescent="0.2">
      <c r="A11" s="37" t="s">
        <v>24</v>
      </c>
      <c r="B11" s="96">
        <f t="shared" ref="B11:B13" si="5">SUM(C11,F11,I11,L11,O11)</f>
        <v>81753.150264571872</v>
      </c>
      <c r="C11" s="38">
        <f>[1]ProEmp!W77</f>
        <v>13460.866131175739</v>
      </c>
      <c r="D11" s="100">
        <f t="shared" ref="D11:D13" si="6">IF(ISNUMBER(C11/$B11*100),C11/$B11*100,0)</f>
        <v>16.465256797583091</v>
      </c>
      <c r="E11" s="100">
        <f>[1]ProEmp!X77</f>
        <v>10.38975155279503</v>
      </c>
      <c r="F11" s="38">
        <f>[1]ProEmp!Y77</f>
        <v>11752.529909635081</v>
      </c>
      <c r="G11" s="100">
        <f t="shared" ref="G11:G13" si="7">IF(ISNUMBER(F11/$B11*100),F11/$B11*100,0)</f>
        <v>14.375629405840886</v>
      </c>
      <c r="H11" s="100">
        <f>[1]ProEmp!Z77</f>
        <v>8.7267759562841558</v>
      </c>
      <c r="I11" s="38">
        <f>[1]ProEmp!AA77</f>
        <v>48100.984936632529</v>
      </c>
      <c r="J11" s="100">
        <f t="shared" ref="J11:J13" si="8">IF(ISNUMBER(I11/$B11*100),I11/$B11*100,0)</f>
        <v>58.836858006042277</v>
      </c>
      <c r="K11" s="100">
        <f>[1]ProEmp!AB77</f>
        <v>8.7716077026421821</v>
      </c>
      <c r="L11" s="38">
        <f>[1]ProEmp!AC77</f>
        <v>905.62402105769434</v>
      </c>
      <c r="M11" s="100">
        <f t="shared" ref="M11:M13" si="9">IF(ISNUMBER(L11/$B11*100),L11/$B11*100,0)</f>
        <v>1.107754279959718</v>
      </c>
      <c r="N11" s="100">
        <f>[1]ProEmp!AD77</f>
        <v>9.7272727272727266</v>
      </c>
      <c r="O11" s="38">
        <f>[1]ProEmp!AE77</f>
        <v>7533.1452660708255</v>
      </c>
      <c r="P11" s="100">
        <f t="shared" ref="P11:P13" si="10">IF(ISNUMBER(O11/$B11*100),O11/$B11*100,0)</f>
        <v>9.2145015105740224</v>
      </c>
      <c r="Q11" s="100">
        <f>[1]ProEmp!AF77</f>
        <v>8.7261904761904763</v>
      </c>
    </row>
    <row r="12" spans="1:17" s="31" customFormat="1" x14ac:dyDescent="0.2">
      <c r="A12" s="37" t="s">
        <v>23</v>
      </c>
      <c r="B12" s="96">
        <f t="shared" si="5"/>
        <v>388996.93264972302</v>
      </c>
      <c r="C12" s="38">
        <f>[1]ProEmp!W78</f>
        <v>58954.245105985618</v>
      </c>
      <c r="D12" s="100">
        <f t="shared" si="6"/>
        <v>15.155452436194834</v>
      </c>
      <c r="E12" s="100">
        <f>[1]ProEmp!X78</f>
        <v>9.6050836949783047</v>
      </c>
      <c r="F12" s="38">
        <f>[1]ProEmp!Y78</f>
        <v>74369.715197997721</v>
      </c>
      <c r="G12" s="100">
        <f t="shared" si="7"/>
        <v>19.118329466357213</v>
      </c>
      <c r="H12" s="100">
        <f>[1]ProEmp!Z78</f>
        <v>8.8906168999481583</v>
      </c>
      <c r="I12" s="38">
        <f>[1]ProEmp!AA78</f>
        <v>218921.33638867075</v>
      </c>
      <c r="J12" s="100">
        <f t="shared" si="8"/>
        <v>56.27842227378207</v>
      </c>
      <c r="K12" s="100">
        <f>[1]ProEmp!AB78</f>
        <v>8.1372757947078682</v>
      </c>
      <c r="L12" s="38">
        <f>[1]ProEmp!AC78</f>
        <v>6245.612004492059</v>
      </c>
      <c r="M12" s="100">
        <f t="shared" si="9"/>
        <v>1.6055684454756345</v>
      </c>
      <c r="N12" s="100">
        <f>[1]ProEmp!AD78</f>
        <v>8.4723926380368102</v>
      </c>
      <c r="O12" s="38">
        <f>[1]ProEmp!AE78</f>
        <v>30506.023952576852</v>
      </c>
      <c r="P12" s="100">
        <f t="shared" si="10"/>
        <v>7.8422273781902456</v>
      </c>
      <c r="Q12" s="100">
        <f>[1]ProEmp!AF78</f>
        <v>7.9174690508940868</v>
      </c>
    </row>
    <row r="13" spans="1:17" s="31" customFormat="1" x14ac:dyDescent="0.2">
      <c r="A13" s="34" t="s">
        <v>22</v>
      </c>
      <c r="B13" s="96">
        <f t="shared" si="5"/>
        <v>373610.85089339636</v>
      </c>
      <c r="C13" s="38">
        <f>[1]ProEmp!W79</f>
        <v>63894.173807891806</v>
      </c>
      <c r="D13" s="100">
        <f t="shared" si="6"/>
        <v>17.101798209314577</v>
      </c>
      <c r="E13" s="100">
        <f>[1]ProEmp!X79</f>
        <v>7.7023977433004198</v>
      </c>
      <c r="F13" s="38">
        <f>[1]ProEmp!Y79</f>
        <v>77864.875252028374</v>
      </c>
      <c r="G13" s="100">
        <f t="shared" si="7"/>
        <v>20.841170717026582</v>
      </c>
      <c r="H13" s="100">
        <f>[1]ProEmp!Z79</f>
        <v>6.7024691358024704</v>
      </c>
      <c r="I13" s="38">
        <f>[1]ProEmp!AA79</f>
        <v>183446.27288618661</v>
      </c>
      <c r="J13" s="100">
        <f t="shared" si="8"/>
        <v>49.100895342713144</v>
      </c>
      <c r="K13" s="100">
        <f>[1]ProEmp!AB79</f>
        <v>6.7772527843402015</v>
      </c>
      <c r="L13" s="38">
        <f>[1]ProEmp!AC79</f>
        <v>9079.5504355252742</v>
      </c>
      <c r="M13" s="100">
        <f t="shared" si="9"/>
        <v>2.4302159355955038</v>
      </c>
      <c r="N13" s="100">
        <f>[1]ProEmp!AD79</f>
        <v>5.8486055776892432</v>
      </c>
      <c r="O13" s="38">
        <f>[1]ProEmp!AE79</f>
        <v>39325.978511764326</v>
      </c>
      <c r="P13" s="100">
        <f t="shared" si="10"/>
        <v>10.5259197953502</v>
      </c>
      <c r="Q13" s="100">
        <f>[1]ProEmp!AF79</f>
        <v>6.80321285140562</v>
      </c>
    </row>
    <row r="14" spans="1:17" s="31" customFormat="1" x14ac:dyDescent="0.2">
      <c r="A14" s="34"/>
      <c r="B14" s="96"/>
      <c r="C14" s="96"/>
      <c r="D14" s="100"/>
      <c r="E14" s="100"/>
      <c r="F14" s="96"/>
      <c r="G14" s="100"/>
      <c r="H14" s="100"/>
      <c r="I14" s="96"/>
      <c r="J14" s="100"/>
      <c r="K14" s="100"/>
      <c r="L14" s="96"/>
      <c r="M14" s="100"/>
      <c r="N14" s="100"/>
      <c r="O14" s="96"/>
      <c r="P14" s="100"/>
      <c r="Q14" s="100"/>
    </row>
    <row r="15" spans="1:17" s="31" customFormat="1" x14ac:dyDescent="0.2">
      <c r="A15" s="7" t="s">
        <v>21</v>
      </c>
    </row>
    <row r="16" spans="1:17" s="31" customFormat="1" x14ac:dyDescent="0.2">
      <c r="A16" s="34" t="s">
        <v>20</v>
      </c>
      <c r="B16" s="96">
        <f t="shared" ref="B16" si="11">SUM(C16,F16,I16,L16,O16)</f>
        <v>281.10063267880111</v>
      </c>
      <c r="C16" s="38">
        <f>[1]ProEmp!W81</f>
        <v>0</v>
      </c>
      <c r="D16" s="100">
        <f>IF(ISNUMBER(C16/$B16*100),C16/$B16*100,0)</f>
        <v>0</v>
      </c>
      <c r="E16" s="100">
        <f>[1]ProEmp!X81</f>
        <v>0</v>
      </c>
      <c r="F16" s="38">
        <f>[1]ProEmp!Y81</f>
        <v>0</v>
      </c>
      <c r="G16" s="100">
        <f>IF(ISNUMBER(F16/$B16*100),F16/$B16*100,0)</f>
        <v>0</v>
      </c>
      <c r="H16" s="100">
        <f>[1]ProEmp!Z81</f>
        <v>0</v>
      </c>
      <c r="I16" s="38">
        <f>[1]ProEmp!AA81</f>
        <v>0</v>
      </c>
      <c r="J16" s="100">
        <f>IF(ISNUMBER(I16/$B16*100),I16/$B16*100,0)</f>
        <v>0</v>
      </c>
      <c r="K16" s="100">
        <f>[1]ProEmp!AB81</f>
        <v>0</v>
      </c>
      <c r="L16" s="38">
        <f>[1]ProEmp!AC81</f>
        <v>281.10063267880111</v>
      </c>
      <c r="M16" s="100">
        <f>IF(ISNUMBER(L16/$B16*100),L16/$B16*100,0)</f>
        <v>100</v>
      </c>
      <c r="N16" s="100">
        <f>[1]ProEmp!AD81</f>
        <v>2</v>
      </c>
      <c r="O16" s="38">
        <f>[1]ProEmp!AE81</f>
        <v>0</v>
      </c>
      <c r="P16" s="100">
        <f>IF(ISNUMBER(O16/$B16*100),O16/$B16*100,0)</f>
        <v>0</v>
      </c>
      <c r="Q16" s="100">
        <f>[1]ProEmp!AF81</f>
        <v>0</v>
      </c>
    </row>
    <row r="17" spans="1:21" x14ac:dyDescent="0.2">
      <c r="A17" s="34" t="s">
        <v>19</v>
      </c>
      <c r="B17" s="96">
        <f t="shared" ref="B17:B28" si="12">SUM(C17,F17,I17,L17,O17)</f>
        <v>15066.236254714142</v>
      </c>
      <c r="C17" s="38">
        <f>[1]ProEmp!W82</f>
        <v>5961.270366959403</v>
      </c>
      <c r="D17" s="100">
        <f t="shared" ref="D17:D28" si="13">IF(ISNUMBER(C17/$B17*100),C17/$B17*100,0)</f>
        <v>39.567084082424067</v>
      </c>
      <c r="E17" s="100">
        <f>[1]ProEmp!X82</f>
        <v>5.8303679653088611</v>
      </c>
      <c r="F17" s="38">
        <f>[1]ProEmp!Y82</f>
        <v>2446.137975468228</v>
      </c>
      <c r="G17" s="100">
        <f t="shared" ref="G17:G28" si="14">IF(ISNUMBER(F17/$B17*100),F17/$B17*100,0)</f>
        <v>16.235892854148261</v>
      </c>
      <c r="H17" s="100">
        <f>[1]ProEmp!Z82</f>
        <v>5.4587635700270107</v>
      </c>
      <c r="I17" s="38">
        <f>[1]ProEmp!AA82</f>
        <v>3566.7209528196991</v>
      </c>
      <c r="J17" s="100">
        <f t="shared" ref="J17:J28" si="15">IF(ISNUMBER(I17/$B17*100),I17/$B17*100,0)</f>
        <v>23.673602965728698</v>
      </c>
      <c r="K17" s="100">
        <f>[1]ProEmp!AB82</f>
        <v>6.3603757869672748</v>
      </c>
      <c r="L17" s="38">
        <f>[1]ProEmp!AC82</f>
        <v>562.20126535760221</v>
      </c>
      <c r="M17" s="100">
        <f t="shared" ref="M17:M28" si="16">IF(ISNUMBER(L17/$B17*100),L17/$B17*100,0)</f>
        <v>3.7315309268543597</v>
      </c>
      <c r="N17" s="100">
        <f>[1]ProEmp!AD82</f>
        <v>5.5</v>
      </c>
      <c r="O17" s="38">
        <f>[1]ProEmp!AE82</f>
        <v>2529.9056941092099</v>
      </c>
      <c r="P17" s="100">
        <f t="shared" ref="P17:P28" si="17">IF(ISNUMBER(O17/$B17*100),O17/$B17*100,0)</f>
        <v>16.791889170844616</v>
      </c>
      <c r="Q17" s="100">
        <f>[1]ProEmp!AF82</f>
        <v>5</v>
      </c>
      <c r="R17" s="31"/>
      <c r="S17" s="31"/>
      <c r="T17" s="31"/>
      <c r="U17" s="31"/>
    </row>
    <row r="18" spans="1:21" x14ac:dyDescent="0.2">
      <c r="A18" s="34" t="s">
        <v>18</v>
      </c>
      <c r="B18" s="96">
        <f t="shared" si="12"/>
        <v>74389.68497126078</v>
      </c>
      <c r="C18" s="38">
        <f>[1]ProEmp!W83</f>
        <v>30202.724752170929</v>
      </c>
      <c r="D18" s="100">
        <f t="shared" si="13"/>
        <v>40.600689146404164</v>
      </c>
      <c r="E18" s="100">
        <f>[1]ProEmp!X83</f>
        <v>7.6645268996408245</v>
      </c>
      <c r="F18" s="38">
        <f>[1]ProEmp!Y83</f>
        <v>10559.207322594944</v>
      </c>
      <c r="G18" s="100">
        <f t="shared" si="14"/>
        <v>14.194450919740175</v>
      </c>
      <c r="H18" s="100">
        <f>[1]ProEmp!Z83</f>
        <v>8.0568200242451642</v>
      </c>
      <c r="I18" s="38">
        <f>[1]ProEmp!AA83</f>
        <v>26180.223466294759</v>
      </c>
      <c r="J18" s="100">
        <f t="shared" si="15"/>
        <v>35.193351707846396</v>
      </c>
      <c r="K18" s="100">
        <f>[1]ProEmp!AB83</f>
        <v>7.7769728370631173</v>
      </c>
      <c r="L18" s="38">
        <f>[1]ProEmp!AC83</f>
        <v>1344.8702493175413</v>
      </c>
      <c r="M18" s="100">
        <f t="shared" si="16"/>
        <v>1.8078719513829229</v>
      </c>
      <c r="N18" s="100">
        <f>[1]ProEmp!AD83</f>
        <v>8.5963054596184012</v>
      </c>
      <c r="O18" s="38">
        <f>[1]ProEmp!AE83</f>
        <v>6102.6591808826033</v>
      </c>
      <c r="P18" s="100">
        <f t="shared" si="17"/>
        <v>8.2036362746263336</v>
      </c>
      <c r="Q18" s="100">
        <f>[1]ProEmp!AF83</f>
        <v>7.1082990073544838</v>
      </c>
      <c r="R18" s="31"/>
      <c r="S18" s="31"/>
      <c r="T18" s="31"/>
      <c r="U18" s="31"/>
    </row>
    <row r="19" spans="1:21" x14ac:dyDescent="0.2">
      <c r="A19" s="34" t="s">
        <v>17</v>
      </c>
      <c r="B19" s="96">
        <f t="shared" si="12"/>
        <v>218791.86431574434</v>
      </c>
      <c r="C19" s="38">
        <f>[1]ProEmp!W84</f>
        <v>74908.958506993222</v>
      </c>
      <c r="D19" s="100">
        <f t="shared" si="13"/>
        <v>34.237542945788022</v>
      </c>
      <c r="E19" s="100">
        <f>[1]ProEmp!X84</f>
        <v>10.370692461893173</v>
      </c>
      <c r="F19" s="38">
        <f>[1]ProEmp!Y84</f>
        <v>27505.478651617279</v>
      </c>
      <c r="G19" s="100">
        <f t="shared" si="14"/>
        <v>12.571527162419255</v>
      </c>
      <c r="H19" s="100">
        <f>[1]ProEmp!Z84</f>
        <v>9.7778110904379574</v>
      </c>
      <c r="I19" s="38">
        <f>[1]ProEmp!AA84</f>
        <v>97141.929720169966</v>
      </c>
      <c r="J19" s="100">
        <f t="shared" si="15"/>
        <v>44.399242185706626</v>
      </c>
      <c r="K19" s="100">
        <f>[1]ProEmp!AB84</f>
        <v>9.5044795491560752</v>
      </c>
      <c r="L19" s="38">
        <f>[1]ProEmp!AC84</f>
        <v>3433.8844317548874</v>
      </c>
      <c r="M19" s="100">
        <f t="shared" si="16"/>
        <v>1.5694753744587859</v>
      </c>
      <c r="N19" s="100">
        <f>[1]ProEmp!AD84</f>
        <v>8.185727344550962</v>
      </c>
      <c r="O19" s="38">
        <f>[1]ProEmp!AE84</f>
        <v>15801.613005208979</v>
      </c>
      <c r="P19" s="100">
        <f t="shared" si="17"/>
        <v>7.2222123316273095</v>
      </c>
      <c r="Q19" s="100">
        <f>[1]ProEmp!AF84</f>
        <v>8.4240050547019312</v>
      </c>
      <c r="R19" s="31"/>
      <c r="S19" s="31"/>
      <c r="T19" s="31"/>
      <c r="U19" s="31"/>
    </row>
    <row r="20" spans="1:21" x14ac:dyDescent="0.2">
      <c r="A20" s="34" t="s">
        <v>16</v>
      </c>
      <c r="B20" s="96">
        <f t="shared" si="12"/>
        <v>139884.77117054909</v>
      </c>
      <c r="C20" s="38">
        <f>[1]ProEmp!W85</f>
        <v>20499.916898026138</v>
      </c>
      <c r="D20" s="100">
        <f t="shared" si="13"/>
        <v>14.654859658048414</v>
      </c>
      <c r="E20" s="100">
        <f>[1]ProEmp!X85</f>
        <v>10.502916537548522</v>
      </c>
      <c r="F20" s="38">
        <f>[1]ProEmp!Y85</f>
        <v>27543.030747404056</v>
      </c>
      <c r="G20" s="100">
        <f t="shared" si="14"/>
        <v>19.689799337644327</v>
      </c>
      <c r="H20" s="100">
        <f>[1]ProEmp!Z85</f>
        <v>9.4911024535503241</v>
      </c>
      <c r="I20" s="38">
        <f>[1]ProEmp!AA85</f>
        <v>77022.819497108183</v>
      </c>
      <c r="J20" s="100">
        <f t="shared" si="15"/>
        <v>55.0616188256841</v>
      </c>
      <c r="K20" s="100">
        <f>[1]ProEmp!AB85</f>
        <v>9.7650860021196486</v>
      </c>
      <c r="L20" s="38">
        <f>[1]ProEmp!AC85</f>
        <v>2742.941316094184</v>
      </c>
      <c r="M20" s="100">
        <f t="shared" si="16"/>
        <v>1.9608577067692086</v>
      </c>
      <c r="N20" s="100">
        <f>[1]ProEmp!AD85</f>
        <v>8.1862678101815636</v>
      </c>
      <c r="O20" s="38">
        <f>[1]ProEmp!AE85</f>
        <v>12076.062711916549</v>
      </c>
      <c r="P20" s="100">
        <f t="shared" si="17"/>
        <v>8.6328644718539636</v>
      </c>
      <c r="Q20" s="100">
        <f>[1]ProEmp!AF85</f>
        <v>8.4577461040546211</v>
      </c>
      <c r="R20" s="31"/>
      <c r="S20" s="31"/>
      <c r="T20" s="31"/>
      <c r="U20" s="31"/>
    </row>
    <row r="21" spans="1:21" x14ac:dyDescent="0.2">
      <c r="A21" s="34" t="s">
        <v>15</v>
      </c>
      <c r="B21" s="96">
        <f t="shared" si="12"/>
        <v>126693.73794261078</v>
      </c>
      <c r="C21" s="38">
        <f>[1]ProEmp!W86</f>
        <v>11947.80098723536</v>
      </c>
      <c r="D21" s="100">
        <f t="shared" si="13"/>
        <v>9.4304589802594876</v>
      </c>
      <c r="E21" s="100">
        <f>[1]ProEmp!X86</f>
        <v>8.3836958886642154</v>
      </c>
      <c r="F21" s="38">
        <f>[1]ProEmp!Y86</f>
        <v>30877.127082012612</v>
      </c>
      <c r="G21" s="100">
        <f t="shared" si="14"/>
        <v>24.371470589966499</v>
      </c>
      <c r="H21" s="100">
        <f>[1]ProEmp!Z86</f>
        <v>8.0388730806194957</v>
      </c>
      <c r="I21" s="38">
        <f>[1]ProEmp!AA86</f>
        <v>70488.577102225638</v>
      </c>
      <c r="J21" s="100">
        <f t="shared" si="15"/>
        <v>55.63698588966983</v>
      </c>
      <c r="K21" s="100">
        <f>[1]ProEmp!AB86</f>
        <v>7.6604836157552549</v>
      </c>
      <c r="L21" s="38">
        <f>[1]ProEmp!AC86</f>
        <v>2711.7980401126151</v>
      </c>
      <c r="M21" s="100">
        <f t="shared" si="16"/>
        <v>2.1404357343541278</v>
      </c>
      <c r="N21" s="100">
        <f>[1]ProEmp!AD86</f>
        <v>8.2310505756052397</v>
      </c>
      <c r="O21" s="38">
        <f>[1]ProEmp!AE86</f>
        <v>10668.434731024567</v>
      </c>
      <c r="P21" s="100">
        <f t="shared" si="17"/>
        <v>8.4206488057500604</v>
      </c>
      <c r="Q21" s="100">
        <f>[1]ProEmp!AF86</f>
        <v>7.5528299646882413</v>
      </c>
      <c r="R21" s="31"/>
      <c r="S21" s="31"/>
      <c r="T21" s="31"/>
      <c r="U21" s="31"/>
    </row>
    <row r="22" spans="1:21" x14ac:dyDescent="0.2">
      <c r="A22" s="34" t="s">
        <v>14</v>
      </c>
      <c r="B22" s="96">
        <f t="shared" si="12"/>
        <v>111860.45429705417</v>
      </c>
      <c r="C22" s="38">
        <f>[1]ProEmp!W87</f>
        <v>10509.041904594946</v>
      </c>
      <c r="D22" s="100">
        <f t="shared" si="13"/>
        <v>9.3947784948980839</v>
      </c>
      <c r="E22" s="100">
        <f>[1]ProEmp!X87</f>
        <v>10.696190198018829</v>
      </c>
      <c r="F22" s="38">
        <f>[1]ProEmp!Y87</f>
        <v>22091.921374243389</v>
      </c>
      <c r="G22" s="100">
        <f t="shared" si="14"/>
        <v>19.749536610656495</v>
      </c>
      <c r="H22" s="100">
        <f>[1]ProEmp!Z87</f>
        <v>7.9613241204284515</v>
      </c>
      <c r="I22" s="38">
        <f>[1]ProEmp!AA87</f>
        <v>67526.084742896186</v>
      </c>
      <c r="J22" s="100">
        <f t="shared" si="15"/>
        <v>60.36636018263917</v>
      </c>
      <c r="K22" s="100">
        <f>[1]ProEmp!AB87</f>
        <v>7.2681452870328869</v>
      </c>
      <c r="L22" s="38">
        <f>[1]ProEmp!AC87</f>
        <v>824.57988101258957</v>
      </c>
      <c r="M22" s="100">
        <f t="shared" si="16"/>
        <v>0.73715048467696487</v>
      </c>
      <c r="N22" s="100">
        <f>[1]ProEmp!AD87</f>
        <v>8.2759855845602868</v>
      </c>
      <c r="O22" s="38">
        <f>[1]ProEmp!AE87</f>
        <v>10908.82639430706</v>
      </c>
      <c r="P22" s="100">
        <f t="shared" si="17"/>
        <v>9.7521742271292933</v>
      </c>
      <c r="Q22" s="100">
        <f>[1]ProEmp!AF87</f>
        <v>7.7256628581741937</v>
      </c>
      <c r="R22" s="31"/>
      <c r="S22" s="31"/>
      <c r="T22" s="31"/>
      <c r="U22" s="31"/>
    </row>
    <row r="23" spans="1:21" x14ac:dyDescent="0.2">
      <c r="A23" s="34" t="s">
        <v>13</v>
      </c>
      <c r="B23" s="96">
        <f t="shared" si="12"/>
        <v>98230.607747564442</v>
      </c>
      <c r="C23" s="38">
        <f>[1]ProEmp!W88</f>
        <v>6832.9682097186014</v>
      </c>
      <c r="D23" s="100">
        <f t="shared" si="13"/>
        <v>6.9560479838200129</v>
      </c>
      <c r="E23" s="100">
        <f>[1]ProEmp!X88</f>
        <v>7.0473647726829816</v>
      </c>
      <c r="F23" s="38">
        <f>[1]ProEmp!Y88</f>
        <v>23318.986619778556</v>
      </c>
      <c r="G23" s="100">
        <f t="shared" si="14"/>
        <v>23.73902305450893</v>
      </c>
      <c r="H23" s="100">
        <f>[1]ProEmp!Z88</f>
        <v>7.3386981183062838</v>
      </c>
      <c r="I23" s="38">
        <f>[1]ProEmp!AA88</f>
        <v>57574.065534339592</v>
      </c>
      <c r="J23" s="100">
        <f t="shared" si="15"/>
        <v>58.611126261475356</v>
      </c>
      <c r="K23" s="100">
        <f>[1]ProEmp!AB88</f>
        <v>6.7508662428619761</v>
      </c>
      <c r="L23" s="38">
        <f>[1]ProEmp!AC88</f>
        <v>1990.2141095516395</v>
      </c>
      <c r="M23" s="100">
        <f t="shared" si="16"/>
        <v>2.0260631133079654</v>
      </c>
      <c r="N23" s="100">
        <f>[1]ProEmp!AD88</f>
        <v>4.1568220677547369</v>
      </c>
      <c r="O23" s="38">
        <f>[1]ProEmp!AE88</f>
        <v>8514.3732741760523</v>
      </c>
      <c r="P23" s="100">
        <f t="shared" si="17"/>
        <v>8.667739586887734</v>
      </c>
      <c r="Q23" s="100">
        <f>[1]ProEmp!AF88</f>
        <v>7.6885172665321324</v>
      </c>
      <c r="R23" s="31"/>
      <c r="S23" s="31"/>
      <c r="T23" s="31"/>
      <c r="U23" s="31"/>
    </row>
    <row r="24" spans="1:21" x14ac:dyDescent="0.2">
      <c r="A24" s="34" t="s">
        <v>12</v>
      </c>
      <c r="B24" s="96">
        <f t="shared" si="12"/>
        <v>73406.450197868122</v>
      </c>
      <c r="C24" s="38">
        <f>[1]ProEmp!W89</f>
        <v>2602.6471216948771</v>
      </c>
      <c r="D24" s="100">
        <f t="shared" si="13"/>
        <v>3.5455291935237367</v>
      </c>
      <c r="E24" s="100">
        <f>[1]ProEmp!X89</f>
        <v>9.1786000678337487</v>
      </c>
      <c r="F24" s="38">
        <f>[1]ProEmp!Y89</f>
        <v>20860.639146833786</v>
      </c>
      <c r="G24" s="100">
        <f t="shared" si="14"/>
        <v>28.417992002887537</v>
      </c>
      <c r="H24" s="100">
        <f>[1]ProEmp!Z89</f>
        <v>8.2290922450421196</v>
      </c>
      <c r="I24" s="38">
        <f>[1]ProEmp!AA89</f>
        <v>39426.172229386902</v>
      </c>
      <c r="J24" s="100">
        <f t="shared" si="15"/>
        <v>53.709411261698527</v>
      </c>
      <c r="K24" s="100">
        <f>[1]ProEmp!AB89</f>
        <v>7.2001869735772708</v>
      </c>
      <c r="L24" s="38">
        <f>[1]ProEmp!AC89</f>
        <v>2106.1327551467589</v>
      </c>
      <c r="M24" s="100">
        <f t="shared" si="16"/>
        <v>2.869138542280206</v>
      </c>
      <c r="N24" s="100">
        <f>[1]ProEmp!AD89</f>
        <v>10.970589793467273</v>
      </c>
      <c r="O24" s="38">
        <f>[1]ProEmp!AE89</f>
        <v>8410.858944805801</v>
      </c>
      <c r="P24" s="100">
        <f t="shared" si="17"/>
        <v>11.457928999609997</v>
      </c>
      <c r="Q24" s="100">
        <f>[1]ProEmp!AF89</f>
        <v>7.2151894597682862</v>
      </c>
      <c r="R24" s="31"/>
      <c r="S24" s="31"/>
      <c r="T24" s="31"/>
      <c r="U24" s="31"/>
    </row>
    <row r="25" spans="1:21" x14ac:dyDescent="0.2">
      <c r="A25" s="34" t="s">
        <v>11</v>
      </c>
      <c r="B25" s="96">
        <f t="shared" si="12"/>
        <v>51500.149898883275</v>
      </c>
      <c r="C25" s="38">
        <f>[1]ProEmp!W90</f>
        <v>2536.66609890881</v>
      </c>
      <c r="D25" s="100">
        <f t="shared" si="13"/>
        <v>4.9255509040058438</v>
      </c>
      <c r="E25" s="100">
        <f>[1]ProEmp!X90</f>
        <v>5.4673462056038948</v>
      </c>
      <c r="F25" s="38">
        <f>[1]ProEmp!Y90</f>
        <v>10842.720924327657</v>
      </c>
      <c r="G25" s="100">
        <f t="shared" si="14"/>
        <v>21.053765757219224</v>
      </c>
      <c r="H25" s="100">
        <f>[1]ProEmp!Z90</f>
        <v>7.1383482242636527</v>
      </c>
      <c r="I25" s="38">
        <f>[1]ProEmp!AA90</f>
        <v>31560.848919629796</v>
      </c>
      <c r="J25" s="100">
        <f t="shared" si="15"/>
        <v>61.283023411770998</v>
      </c>
      <c r="K25" s="100">
        <f>[1]ProEmp!AB90</f>
        <v>6.7236663072215679</v>
      </c>
      <c r="L25" s="38">
        <f>[1]ProEmp!AC90</f>
        <v>923.21930029933969</v>
      </c>
      <c r="M25" s="100">
        <f t="shared" si="16"/>
        <v>1.7926536177312344</v>
      </c>
      <c r="N25" s="100">
        <f>[1]ProEmp!AD90</f>
        <v>6</v>
      </c>
      <c r="O25" s="38">
        <f>[1]ProEmp!AE90</f>
        <v>5636.6946557176743</v>
      </c>
      <c r="P25" s="100">
        <f t="shared" si="17"/>
        <v>10.945006309272703</v>
      </c>
      <c r="Q25" s="100">
        <f>[1]ProEmp!AF90</f>
        <v>6.3931137900873436</v>
      </c>
      <c r="R25" s="31"/>
      <c r="S25" s="31"/>
      <c r="T25" s="31"/>
      <c r="U25" s="31"/>
    </row>
    <row r="26" spans="1:21" x14ac:dyDescent="0.2">
      <c r="A26" s="34" t="s">
        <v>10</v>
      </c>
      <c r="B26" s="96">
        <f t="shared" si="12"/>
        <v>39981.664237197154</v>
      </c>
      <c r="C26" s="38">
        <f>[1]ProEmp!W91</f>
        <v>1929.3099262590458</v>
      </c>
      <c r="D26" s="100">
        <f t="shared" si="13"/>
        <v>4.8254867901774388</v>
      </c>
      <c r="E26" s="100">
        <f>[1]ProEmp!X91</f>
        <v>10.498170517175701</v>
      </c>
      <c r="F26" s="38">
        <f>[1]ProEmp!Y91</f>
        <v>10092.375260227889</v>
      </c>
      <c r="G26" s="100">
        <f t="shared" si="14"/>
        <v>25.242509167085629</v>
      </c>
      <c r="H26" s="100">
        <f>[1]ProEmp!Z91</f>
        <v>6.4071113910114912</v>
      </c>
      <c r="I26" s="38">
        <f>[1]ProEmp!AA91</f>
        <v>23187.423641390065</v>
      </c>
      <c r="J26" s="100">
        <f t="shared" si="15"/>
        <v>57.9951437334555</v>
      </c>
      <c r="K26" s="100">
        <f>[1]ProEmp!AB91</f>
        <v>5.6017309010844034</v>
      </c>
      <c r="L26" s="38">
        <f>[1]ProEmp!AC91</f>
        <v>206.15848911922711</v>
      </c>
      <c r="M26" s="100">
        <f t="shared" si="16"/>
        <v>0.51563258571769621</v>
      </c>
      <c r="N26" s="100">
        <f>[1]ProEmp!AD91</f>
        <v>16</v>
      </c>
      <c r="O26" s="38">
        <f>[1]ProEmp!AE91</f>
        <v>4566.3969202009275</v>
      </c>
      <c r="P26" s="100">
        <f t="shared" si="17"/>
        <v>11.421227723563733</v>
      </c>
      <c r="Q26" s="100">
        <f>[1]ProEmp!AF91</f>
        <v>9.2021275178533308</v>
      </c>
      <c r="R26" s="31"/>
      <c r="S26" s="31"/>
      <c r="T26" s="31"/>
      <c r="U26" s="31"/>
    </row>
    <row r="27" spans="1:21" x14ac:dyDescent="0.2">
      <c r="A27" s="34" t="s">
        <v>9</v>
      </c>
      <c r="B27" s="96">
        <f t="shared" si="12"/>
        <v>25034.505011975052</v>
      </c>
      <c r="C27" s="38">
        <f>[1]ProEmp!W92</f>
        <v>693.41761091725539</v>
      </c>
      <c r="D27" s="100">
        <f t="shared" si="13"/>
        <v>2.7698474988243813</v>
      </c>
      <c r="E27" s="100">
        <f>[1]ProEmp!X92</f>
        <v>8.7569253707651278</v>
      </c>
      <c r="F27" s="38">
        <f>[1]ProEmp!Y92</f>
        <v>5469.7652125478799</v>
      </c>
      <c r="G27" s="100">
        <f t="shared" si="14"/>
        <v>21.848904981070973</v>
      </c>
      <c r="H27" s="100">
        <f>[1]ProEmp!Z92</f>
        <v>7.1770489922729555</v>
      </c>
      <c r="I27" s="38">
        <f>[1]ProEmp!AA92</f>
        <v>15973.240554087793</v>
      </c>
      <c r="J27" s="100">
        <f t="shared" si="15"/>
        <v>63.804898664651546</v>
      </c>
      <c r="K27" s="100">
        <f>[1]ProEmp!AB92</f>
        <v>6.1167784285402345</v>
      </c>
      <c r="L27" s="38">
        <f>[1]ProEmp!AC92</f>
        <v>979.43942683509977</v>
      </c>
      <c r="M27" s="100">
        <f t="shared" si="16"/>
        <v>3.9123578691353913</v>
      </c>
      <c r="N27" s="100">
        <f>[1]ProEmp!AD92</f>
        <v>3.686688394901557</v>
      </c>
      <c r="O27" s="38">
        <f>[1]ProEmp!AE92</f>
        <v>1918.6422075870266</v>
      </c>
      <c r="P27" s="100">
        <f t="shared" si="17"/>
        <v>7.6639909863177227</v>
      </c>
      <c r="Q27" s="100">
        <f>[1]ProEmp!AF92</f>
        <v>8.5379886749500926</v>
      </c>
      <c r="R27" s="31"/>
      <c r="S27" s="31"/>
      <c r="T27" s="31"/>
      <c r="U27" s="31"/>
    </row>
    <row r="28" spans="1:21" x14ac:dyDescent="0.2">
      <c r="A28" s="34" t="s">
        <v>8</v>
      </c>
      <c r="B28" s="96">
        <f t="shared" si="12"/>
        <v>30517.493167560759</v>
      </c>
      <c r="C28" s="38">
        <f>[1]ProEmp!W93</f>
        <v>566.84167609121346</v>
      </c>
      <c r="D28" s="100">
        <f t="shared" si="13"/>
        <v>1.8574319750933876</v>
      </c>
      <c r="E28" s="100">
        <f>[1]ProEmp!X93</f>
        <v>8.3689395146669519</v>
      </c>
      <c r="F28" s="38">
        <f>[1]ProEmp!Y93</f>
        <v>4437.3751006444927</v>
      </c>
      <c r="G28" s="100">
        <f t="shared" si="14"/>
        <v>14.540431208685575</v>
      </c>
      <c r="H28" s="100">
        <f>[1]ProEmp!Z93</f>
        <v>5.7210133163884738</v>
      </c>
      <c r="I28" s="38">
        <f>[1]ProEmp!AA93</f>
        <v>22727.255578208958</v>
      </c>
      <c r="J28" s="100">
        <f t="shared" si="15"/>
        <v>74.472878402631693</v>
      </c>
      <c r="K28" s="100">
        <f>[1]ProEmp!AB93</f>
        <v>5.6235221072670205</v>
      </c>
      <c r="L28" s="38">
        <f>[1]ProEmp!AC93</f>
        <v>433.2216419300849</v>
      </c>
      <c r="M28" s="100">
        <f t="shared" si="16"/>
        <v>1.419584628237379</v>
      </c>
      <c r="N28" s="100">
        <f>[1]ProEmp!AD93</f>
        <v>3</v>
      </c>
      <c r="O28" s="38">
        <f>[1]ProEmp!AE93</f>
        <v>2352.7991706860103</v>
      </c>
      <c r="P28" s="100">
        <f t="shared" si="17"/>
        <v>7.7096737853519697</v>
      </c>
      <c r="Q28" s="100">
        <f>[1]ProEmp!AF93</f>
        <v>2.6562377471354246</v>
      </c>
      <c r="R28" s="31"/>
      <c r="S28" s="31"/>
      <c r="T28" s="31"/>
      <c r="U28" s="31"/>
    </row>
    <row r="29" spans="1:21" x14ac:dyDescent="0.2">
      <c r="A29" s="79"/>
      <c r="B29" s="68"/>
      <c r="C29" s="68"/>
      <c r="D29" s="80"/>
      <c r="E29" s="81"/>
      <c r="F29" s="68"/>
      <c r="G29" s="80"/>
      <c r="H29" s="81"/>
      <c r="I29" s="68"/>
      <c r="J29" s="77"/>
      <c r="K29" s="81"/>
      <c r="L29" s="68"/>
      <c r="M29" s="80"/>
      <c r="N29" s="81"/>
      <c r="O29" s="68"/>
      <c r="P29" s="80"/>
      <c r="Q29" s="80"/>
      <c r="R29" s="31"/>
      <c r="S29" s="31"/>
      <c r="T29" s="31"/>
      <c r="U29" s="31"/>
    </row>
    <row r="30" spans="1:21" x14ac:dyDescent="0.2">
      <c r="A30" s="1" t="str">
        <f>'C01'!$A$31</f>
        <v>Fuente: Instituto Nacional de Estadística (INE). LIV Encuesta Permanente de Hogares de Propósitos Múltiples, Junio 2016.</v>
      </c>
      <c r="R30" s="31"/>
      <c r="S30" s="31"/>
      <c r="T30" s="31"/>
      <c r="U30" s="31"/>
    </row>
    <row r="31" spans="1:21" x14ac:dyDescent="0.2">
      <c r="A31" s="42" t="s">
        <v>3</v>
      </c>
      <c r="R31" s="31"/>
      <c r="S31" s="31"/>
      <c r="T31" s="31"/>
      <c r="U31" s="31"/>
    </row>
    <row r="32" spans="1:21" x14ac:dyDescent="0.2">
      <c r="A32" s="42" t="s">
        <v>41</v>
      </c>
      <c r="R32" s="31"/>
      <c r="S32" s="31"/>
      <c r="T32" s="31"/>
      <c r="U32" s="31"/>
    </row>
    <row r="34" spans="1:21" x14ac:dyDescent="0.2">
      <c r="A34" s="107" t="str">
        <f>A1</f>
        <v>Cuadro No. 6.  Población con problemas de empleo y Años de Estudio Promedio (AEP), según dominio, rama de actividad  y ocupación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31"/>
      <c r="S34" s="31"/>
      <c r="T34" s="31"/>
      <c r="U34" s="31"/>
    </row>
    <row r="35" spans="1:21" ht="21.75" customHeight="1" x14ac:dyDescent="0.35">
      <c r="A35" s="108" t="str">
        <f>A2</f>
        <v>Mujeres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31"/>
      <c r="S35" s="31"/>
      <c r="T35" s="31"/>
      <c r="U35" s="31"/>
    </row>
    <row r="36" spans="1:21" x14ac:dyDescent="0.2">
      <c r="A36" s="43" t="s">
        <v>7</v>
      </c>
      <c r="C36" s="48"/>
      <c r="R36" s="31"/>
      <c r="S36" s="31"/>
      <c r="T36" s="31"/>
      <c r="U36" s="31"/>
    </row>
    <row r="37" spans="1:21" x14ac:dyDescent="0.2">
      <c r="A37" s="118" t="str">
        <f>A3</f>
        <v>Categorías</v>
      </c>
      <c r="B37" s="118" t="s">
        <v>28</v>
      </c>
      <c r="C37" s="120" t="s">
        <v>45</v>
      </c>
      <c r="D37" s="120"/>
      <c r="E37" s="120"/>
      <c r="F37" s="120" t="s">
        <v>35</v>
      </c>
      <c r="G37" s="120"/>
      <c r="H37" s="120"/>
      <c r="I37" s="120" t="s">
        <v>34</v>
      </c>
      <c r="J37" s="120"/>
      <c r="K37" s="120"/>
      <c r="L37" s="120" t="s">
        <v>44</v>
      </c>
      <c r="M37" s="120"/>
      <c r="N37" s="120"/>
      <c r="O37" s="120" t="s">
        <v>43</v>
      </c>
      <c r="P37" s="120"/>
      <c r="Q37" s="120"/>
      <c r="R37" s="31"/>
      <c r="S37" s="31"/>
      <c r="T37" s="31"/>
      <c r="U37" s="31"/>
    </row>
    <row r="38" spans="1:21" x14ac:dyDescent="0.2">
      <c r="A38" s="119"/>
      <c r="B38" s="119"/>
      <c r="C38" s="44" t="s">
        <v>31</v>
      </c>
      <c r="D38" s="44" t="s">
        <v>42</v>
      </c>
      <c r="E38" s="44" t="s">
        <v>30</v>
      </c>
      <c r="F38" s="44" t="s">
        <v>31</v>
      </c>
      <c r="G38" s="44" t="s">
        <v>42</v>
      </c>
      <c r="H38" s="44" t="s">
        <v>30</v>
      </c>
      <c r="I38" s="44" t="s">
        <v>31</v>
      </c>
      <c r="J38" s="44" t="s">
        <v>42</v>
      </c>
      <c r="K38" s="44" t="s">
        <v>30</v>
      </c>
      <c r="L38" s="44" t="s">
        <v>31</v>
      </c>
      <c r="M38" s="44" t="s">
        <v>42</v>
      </c>
      <c r="N38" s="44" t="s">
        <v>30</v>
      </c>
      <c r="O38" s="44" t="s">
        <v>31</v>
      </c>
      <c r="P38" s="44" t="s">
        <v>42</v>
      </c>
      <c r="Q38" s="44" t="s">
        <v>30</v>
      </c>
      <c r="R38" s="31"/>
      <c r="S38" s="31"/>
      <c r="T38" s="31"/>
      <c r="U38" s="31"/>
    </row>
    <row r="40" spans="1:21" x14ac:dyDescent="0.2">
      <c r="A40" s="7" t="str">
        <f t="shared" ref="A40:Q40" si="18">A6</f>
        <v>Total Nacional/2</v>
      </c>
      <c r="B40" s="46">
        <f t="shared" si="18"/>
        <v>1005638.7198456626</v>
      </c>
      <c r="C40" s="46">
        <f t="shared" si="18"/>
        <v>169191.56405956979</v>
      </c>
      <c r="D40" s="47">
        <f t="shared" si="18"/>
        <v>16.824288953943217</v>
      </c>
      <c r="E40" s="47">
        <f t="shared" si="18"/>
        <v>9.3902252184725974</v>
      </c>
      <c r="F40" s="46">
        <f t="shared" si="18"/>
        <v>196044.76541770049</v>
      </c>
      <c r="G40" s="47">
        <f t="shared" si="18"/>
        <v>19.49455222326641</v>
      </c>
      <c r="H40" s="47">
        <f t="shared" si="18"/>
        <v>8.2025302703203256</v>
      </c>
      <c r="I40" s="46">
        <f t="shared" si="18"/>
        <v>532375.36193855258</v>
      </c>
      <c r="J40" s="47">
        <f t="shared" si="18"/>
        <v>52.939027846924724</v>
      </c>
      <c r="K40" s="47">
        <f t="shared" si="18"/>
        <v>7.9105494260029259</v>
      </c>
      <c r="L40" s="46">
        <f t="shared" si="18"/>
        <v>18539.761539210373</v>
      </c>
      <c r="M40" s="47">
        <f t="shared" si="18"/>
        <v>1.843580718735224</v>
      </c>
      <c r="N40" s="47">
        <f t="shared" si="18"/>
        <v>7.8350815880404445</v>
      </c>
      <c r="O40" s="46">
        <f t="shared" si="18"/>
        <v>89487.266890622763</v>
      </c>
      <c r="P40" s="47">
        <f t="shared" si="18"/>
        <v>8.8985502571297719</v>
      </c>
      <c r="Q40" s="47">
        <f t="shared" si="18"/>
        <v>7.7108473809606286</v>
      </c>
      <c r="R40" s="31"/>
      <c r="S40" s="31"/>
      <c r="T40" s="31"/>
      <c r="U40" s="31"/>
    </row>
    <row r="41" spans="1:21" x14ac:dyDescent="0.2">
      <c r="A41" s="49"/>
      <c r="B41" s="19"/>
      <c r="C41" s="19"/>
      <c r="D41" s="22"/>
      <c r="E41" s="22"/>
      <c r="F41" s="19"/>
      <c r="G41" s="22"/>
      <c r="H41" s="22"/>
      <c r="I41" s="19"/>
      <c r="J41" s="22"/>
      <c r="K41" s="22"/>
      <c r="L41" s="19"/>
      <c r="M41" s="22"/>
      <c r="N41" s="22"/>
      <c r="O41" s="19"/>
      <c r="P41" s="22"/>
      <c r="Q41" s="22"/>
      <c r="R41" s="31"/>
      <c r="S41" s="31"/>
      <c r="T41" s="31"/>
      <c r="U41" s="31"/>
    </row>
    <row r="42" spans="1:21" x14ac:dyDescent="0.2">
      <c r="A42" s="7" t="s">
        <v>6</v>
      </c>
      <c r="B42" s="86"/>
      <c r="C42" s="86"/>
      <c r="D42" s="97"/>
      <c r="E42" s="87"/>
      <c r="F42" s="86"/>
      <c r="G42" s="97"/>
      <c r="H42" s="87"/>
      <c r="I42" s="86"/>
      <c r="J42" s="97"/>
      <c r="K42" s="87"/>
      <c r="L42" s="86"/>
      <c r="M42" s="97"/>
      <c r="N42" s="87"/>
      <c r="O42" s="86"/>
      <c r="P42" s="97"/>
      <c r="Q42" s="87"/>
      <c r="R42" s="31"/>
      <c r="S42" s="31"/>
      <c r="T42" s="31"/>
      <c r="U42" s="31"/>
    </row>
    <row r="43" spans="1:21" x14ac:dyDescent="0.2">
      <c r="A43" s="5" t="s">
        <v>58</v>
      </c>
      <c r="B43" s="96">
        <f t="shared" ref="B43" si="19">SUM(C43,F43,I43,L43,O43)</f>
        <v>49867.553501822345</v>
      </c>
      <c r="C43" s="38">
        <f>[1]ProEmp!W95</f>
        <v>1075.3403095506235</v>
      </c>
      <c r="D43" s="100">
        <f>IF(ISNUMBER(C43/$B43*100),C43/$B43*100,0)</f>
        <v>2.1563927524764708</v>
      </c>
      <c r="E43" s="100">
        <f>[1]ProEmp!X95</f>
        <v>10.095838300834988</v>
      </c>
      <c r="F43" s="38">
        <f>[1]ProEmp!Y95</f>
        <v>20077.279171758648</v>
      </c>
      <c r="G43" s="100">
        <f>IF(ISNUMBER(F43/$B43*100),F43/$B43*100,0)</f>
        <v>40.261207462333097</v>
      </c>
      <c r="H43" s="100">
        <f>[1]ProEmp!Z95</f>
        <v>6.1521093487831813</v>
      </c>
      <c r="I43" s="38">
        <f>[1]ProEmp!AA95</f>
        <v>15337.323354519194</v>
      </c>
      <c r="J43" s="100">
        <f>IF(ISNUMBER(I43/$B43*100),I43/$B43*100,0)</f>
        <v>30.75611751027391</v>
      </c>
      <c r="K43" s="100">
        <f>[1]ProEmp!AB95</f>
        <v>5.6074339245758802</v>
      </c>
      <c r="L43" s="38">
        <f>[1]ProEmp!AC95</f>
        <v>7740.726311772094</v>
      </c>
      <c r="M43" s="100">
        <f>IF(ISNUMBER(L43/$B43*100),L43/$B43*100,0)</f>
        <v>15.522570826517926</v>
      </c>
      <c r="N43" s="100">
        <f>[1]ProEmp!AD95</f>
        <v>4.9886220120291238</v>
      </c>
      <c r="O43" s="38">
        <f>[1]ProEmp!AE95</f>
        <v>5636.8843542217901</v>
      </c>
      <c r="P43" s="100">
        <f>IF(ISNUMBER(O43/$B43*100),O43/$B43*100,0)</f>
        <v>11.303711448398602</v>
      </c>
      <c r="Q43" s="100">
        <f>[1]ProEmp!AF95</f>
        <v>5.7907333999714812</v>
      </c>
      <c r="R43" s="31"/>
      <c r="S43" s="31"/>
      <c r="T43" s="31"/>
      <c r="U43" s="31"/>
    </row>
    <row r="44" spans="1:21" x14ac:dyDescent="0.2">
      <c r="A44" s="5" t="s">
        <v>59</v>
      </c>
      <c r="B44" s="96">
        <f t="shared" ref="B44:B53" si="20">SUM(C44,F44,I44,L44,O44)</f>
        <v>281.10063267880111</v>
      </c>
      <c r="C44" s="38">
        <f>[1]ProEmp!W96</f>
        <v>0</v>
      </c>
      <c r="D44" s="100">
        <f t="shared" ref="D44:D80" si="21">IF(ISNUMBER(C44/$B44*100),C44/$B44*100,0)</f>
        <v>0</v>
      </c>
      <c r="E44" s="100">
        <f>[1]ProEmp!X96</f>
        <v>0</v>
      </c>
      <c r="F44" s="38">
        <f>[1]ProEmp!Y96</f>
        <v>0</v>
      </c>
      <c r="G44" s="100">
        <f t="shared" ref="G44:G80" si="22">IF(ISNUMBER(F44/$B44*100),F44/$B44*100,0)</f>
        <v>0</v>
      </c>
      <c r="H44" s="100">
        <f>[1]ProEmp!Z96</f>
        <v>0</v>
      </c>
      <c r="I44" s="38">
        <f>[1]ProEmp!AA96</f>
        <v>281.10063267880111</v>
      </c>
      <c r="J44" s="100">
        <f t="shared" ref="J44:J80" si="23">IF(ISNUMBER(I44/$B44*100),I44/$B44*100,0)</f>
        <v>100</v>
      </c>
      <c r="K44" s="100">
        <f>[1]ProEmp!AB96</f>
        <v>6</v>
      </c>
      <c r="L44" s="38">
        <f>[1]ProEmp!AC96</f>
        <v>0</v>
      </c>
      <c r="M44" s="100">
        <f t="shared" ref="M44:M80" si="24">IF(ISNUMBER(L44/$B44*100),L44/$B44*100,0)</f>
        <v>0</v>
      </c>
      <c r="N44" s="100">
        <f>[1]ProEmp!AD96</f>
        <v>0</v>
      </c>
      <c r="O44" s="38">
        <f>[1]ProEmp!AE96</f>
        <v>0</v>
      </c>
      <c r="P44" s="100">
        <f t="shared" ref="P44:P80" si="25">IF(ISNUMBER(O44/$B44*100),O44/$B44*100,0)</f>
        <v>0</v>
      </c>
      <c r="Q44" s="100">
        <f>[1]ProEmp!AF96</f>
        <v>0</v>
      </c>
      <c r="R44" s="31"/>
      <c r="S44" s="31"/>
      <c r="T44" s="31"/>
      <c r="U44" s="31"/>
    </row>
    <row r="45" spans="1:21" x14ac:dyDescent="0.2">
      <c r="A45" s="5" t="s">
        <v>5</v>
      </c>
      <c r="B45" s="96">
        <f t="shared" si="20"/>
        <v>184327.32432228024</v>
      </c>
      <c r="C45" s="38">
        <f>[1]ProEmp!W97</f>
        <v>10294.699060002089</v>
      </c>
      <c r="D45" s="100">
        <f t="shared" si="21"/>
        <v>5.5850097633938995</v>
      </c>
      <c r="E45" s="100">
        <f>[1]ProEmp!X97</f>
        <v>9.7324831297050753</v>
      </c>
      <c r="F45" s="38">
        <f>[1]ProEmp!Y97</f>
        <v>35781.940373330799</v>
      </c>
      <c r="G45" s="100">
        <f t="shared" si="22"/>
        <v>19.412173699635112</v>
      </c>
      <c r="H45" s="100">
        <f>[1]ProEmp!Z97</f>
        <v>6.7008526307276268</v>
      </c>
      <c r="I45" s="38">
        <f>[1]ProEmp!AA97</f>
        <v>120138.09462134546</v>
      </c>
      <c r="J45" s="100">
        <f t="shared" si="23"/>
        <v>65.176497875754151</v>
      </c>
      <c r="K45" s="100">
        <f>[1]ProEmp!AB97</f>
        <v>7.9815484609483107</v>
      </c>
      <c r="L45" s="38">
        <f>[1]ProEmp!AC97</f>
        <v>2154.2875072474217</v>
      </c>
      <c r="M45" s="100">
        <f t="shared" si="24"/>
        <v>1.1687293325436863</v>
      </c>
      <c r="N45" s="100">
        <f>[1]ProEmp!AD97</f>
        <v>9.8251820701852548</v>
      </c>
      <c r="O45" s="38">
        <f>[1]ProEmp!AE97</f>
        <v>15958.302760354463</v>
      </c>
      <c r="P45" s="100">
        <f t="shared" si="25"/>
        <v>8.65758932867314</v>
      </c>
      <c r="Q45" s="100">
        <f>[1]ProEmp!AF97</f>
        <v>7.1025814466054973</v>
      </c>
      <c r="R45" s="31"/>
      <c r="S45" s="31"/>
      <c r="T45" s="31"/>
      <c r="U45" s="31"/>
    </row>
    <row r="46" spans="1:21" x14ac:dyDescent="0.2">
      <c r="A46" s="5" t="s">
        <v>60</v>
      </c>
      <c r="B46" s="96">
        <f t="shared" si="20"/>
        <v>411.64728229895201</v>
      </c>
      <c r="C46" s="38">
        <f>[1]ProEmp!W98</f>
        <v>0</v>
      </c>
      <c r="D46" s="100">
        <f t="shared" si="21"/>
        <v>0</v>
      </c>
      <c r="E46" s="100">
        <f>[1]ProEmp!X98</f>
        <v>0</v>
      </c>
      <c r="F46" s="38">
        <f>[1]ProEmp!Y98</f>
        <v>411.64728229895201</v>
      </c>
      <c r="G46" s="100">
        <f t="shared" si="22"/>
        <v>100</v>
      </c>
      <c r="H46" s="100">
        <f>[1]ProEmp!Z98</f>
        <v>3</v>
      </c>
      <c r="I46" s="38">
        <f>[1]ProEmp!AA98</f>
        <v>0</v>
      </c>
      <c r="J46" s="100">
        <f t="shared" si="23"/>
        <v>0</v>
      </c>
      <c r="K46" s="100">
        <f>[1]ProEmp!AB98</f>
        <v>0</v>
      </c>
      <c r="L46" s="38">
        <f>[1]ProEmp!AC98</f>
        <v>0</v>
      </c>
      <c r="M46" s="100">
        <f t="shared" si="24"/>
        <v>0</v>
      </c>
      <c r="N46" s="100">
        <f>[1]ProEmp!AD98</f>
        <v>0</v>
      </c>
      <c r="O46" s="38">
        <f>[1]ProEmp!AE98</f>
        <v>0</v>
      </c>
      <c r="P46" s="100">
        <f t="shared" si="25"/>
        <v>0</v>
      </c>
      <c r="Q46" s="100">
        <f>[1]ProEmp!AF98</f>
        <v>0</v>
      </c>
      <c r="R46" s="31"/>
      <c r="S46" s="31"/>
      <c r="T46" s="31"/>
      <c r="U46" s="31"/>
    </row>
    <row r="47" spans="1:21" x14ac:dyDescent="0.2">
      <c r="A47" s="5" t="s">
        <v>61</v>
      </c>
      <c r="B47" s="96">
        <f t="shared" si="20"/>
        <v>2028.2841935155468</v>
      </c>
      <c r="C47" s="38">
        <f>[1]ProEmp!W99</f>
        <v>0</v>
      </c>
      <c r="D47" s="100">
        <f t="shared" si="21"/>
        <v>0</v>
      </c>
      <c r="E47" s="100">
        <f>[1]ProEmp!X99</f>
        <v>0</v>
      </c>
      <c r="F47" s="38">
        <f>[1]ProEmp!Y99</f>
        <v>206.15848911922711</v>
      </c>
      <c r="G47" s="100">
        <f t="shared" si="22"/>
        <v>10.164181616083127</v>
      </c>
      <c r="H47" s="100">
        <f>[1]ProEmp!Z99</f>
        <v>17</v>
      </c>
      <c r="I47" s="38">
        <f>[1]ProEmp!AA99</f>
        <v>1541.0250717175186</v>
      </c>
      <c r="J47" s="100">
        <f t="shared" si="23"/>
        <v>75.976782575350995</v>
      </c>
      <c r="K47" s="100">
        <f>[1]ProEmp!AB99</f>
        <v>7.4559745621394331</v>
      </c>
      <c r="L47" s="38">
        <f>[1]ProEmp!AC99</f>
        <v>0</v>
      </c>
      <c r="M47" s="100">
        <f t="shared" si="24"/>
        <v>0</v>
      </c>
      <c r="N47" s="100">
        <f>[1]ProEmp!AD99</f>
        <v>0</v>
      </c>
      <c r="O47" s="38">
        <f>[1]ProEmp!AE99</f>
        <v>281.10063267880111</v>
      </c>
      <c r="P47" s="100">
        <f t="shared" si="25"/>
        <v>13.859035808565871</v>
      </c>
      <c r="Q47" s="100">
        <f>[1]ProEmp!AF99</f>
        <v>1</v>
      </c>
      <c r="R47" s="31"/>
      <c r="S47" s="31"/>
      <c r="T47" s="31"/>
      <c r="U47" s="31"/>
    </row>
    <row r="48" spans="1:21" x14ac:dyDescent="0.2">
      <c r="A48" s="5" t="s">
        <v>62</v>
      </c>
      <c r="B48" s="96">
        <f t="shared" si="20"/>
        <v>1910.2340546868752</v>
      </c>
      <c r="C48" s="38">
        <f>[1]ProEmp!W100</f>
        <v>0</v>
      </c>
      <c r="D48" s="100">
        <f t="shared" si="21"/>
        <v>0</v>
      </c>
      <c r="E48" s="100">
        <f>[1]ProEmp!X100</f>
        <v>0</v>
      </c>
      <c r="F48" s="38">
        <f>[1]ProEmp!Y100</f>
        <v>567.17652406096454</v>
      </c>
      <c r="G48" s="100">
        <f t="shared" si="22"/>
        <v>29.69146752825197</v>
      </c>
      <c r="H48" s="100">
        <f>[1]ProEmp!Z100</f>
        <v>7.1808923364084887</v>
      </c>
      <c r="I48" s="38">
        <f>[1]ProEmp!AA100</f>
        <v>1343.0575306259107</v>
      </c>
      <c r="J48" s="100">
        <f t="shared" si="23"/>
        <v>70.308532471748038</v>
      </c>
      <c r="K48" s="100">
        <f>[1]ProEmp!AB100</f>
        <v>7.5824938968101883</v>
      </c>
      <c r="L48" s="38">
        <f>[1]ProEmp!AC100</f>
        <v>0</v>
      </c>
      <c r="M48" s="100">
        <f t="shared" si="24"/>
        <v>0</v>
      </c>
      <c r="N48" s="100">
        <f>[1]ProEmp!AD100</f>
        <v>0</v>
      </c>
      <c r="O48" s="38">
        <f>[1]ProEmp!AE100</f>
        <v>0</v>
      </c>
      <c r="P48" s="100">
        <f t="shared" si="25"/>
        <v>0</v>
      </c>
      <c r="Q48" s="100">
        <f>[1]ProEmp!AF100</f>
        <v>0</v>
      </c>
      <c r="R48" s="31"/>
      <c r="S48" s="31"/>
      <c r="T48" s="31"/>
      <c r="U48" s="31"/>
    </row>
    <row r="49" spans="1:21" x14ac:dyDescent="0.2">
      <c r="A49" s="5" t="s">
        <v>63</v>
      </c>
      <c r="B49" s="96">
        <f t="shared" si="20"/>
        <v>238012.7568065658</v>
      </c>
      <c r="C49" s="38">
        <f>[1]ProEmp!W101</f>
        <v>12764.667285236566</v>
      </c>
      <c r="D49" s="100">
        <f t="shared" si="21"/>
        <v>5.3630181241127666</v>
      </c>
      <c r="E49" s="100">
        <f>[1]ProEmp!X101</f>
        <v>10.527783790566613</v>
      </c>
      <c r="F49" s="38">
        <f>[1]ProEmp!Y101</f>
        <v>34608.320088096276</v>
      </c>
      <c r="G49" s="100">
        <f t="shared" si="22"/>
        <v>14.540531588490712</v>
      </c>
      <c r="H49" s="100">
        <f>[1]ProEmp!Z101</f>
        <v>8.368996398507365</v>
      </c>
      <c r="I49" s="38">
        <f>[1]ProEmp!AA101</f>
        <v>173163.05655569051</v>
      </c>
      <c r="J49" s="100">
        <f t="shared" si="23"/>
        <v>72.753687188464866</v>
      </c>
      <c r="K49" s="100">
        <f>[1]ProEmp!AB101</f>
        <v>7.4338789368273632</v>
      </c>
      <c r="L49" s="38">
        <f>[1]ProEmp!AC101</f>
        <v>2196.2553073181184</v>
      </c>
      <c r="M49" s="100">
        <f t="shared" si="24"/>
        <v>0.92274688835398289</v>
      </c>
      <c r="N49" s="100">
        <f>[1]ProEmp!AD101</f>
        <v>9.5964136025203892</v>
      </c>
      <c r="O49" s="38">
        <f>[1]ProEmp!AE101</f>
        <v>15280.457570224326</v>
      </c>
      <c r="P49" s="100">
        <f t="shared" si="25"/>
        <v>6.4200162105776686</v>
      </c>
      <c r="Q49" s="100">
        <f>[1]ProEmp!AF101</f>
        <v>8.2372067125408837</v>
      </c>
      <c r="R49" s="31"/>
      <c r="S49" s="31"/>
      <c r="T49" s="31"/>
      <c r="U49" s="31"/>
    </row>
    <row r="50" spans="1:21" x14ac:dyDescent="0.2">
      <c r="A50" s="5" t="s">
        <v>64</v>
      </c>
      <c r="B50" s="96">
        <f t="shared" si="20"/>
        <v>3057.9164389479993</v>
      </c>
      <c r="C50" s="38">
        <f>[1]ProEmp!W102</f>
        <v>433.2216419300849</v>
      </c>
      <c r="D50" s="100">
        <f t="shared" si="21"/>
        <v>14.167216488071338</v>
      </c>
      <c r="E50" s="100">
        <f>[1]ProEmp!X102</f>
        <v>12</v>
      </c>
      <c r="F50" s="38">
        <f>[1]ProEmp!Y102</f>
        <v>0</v>
      </c>
      <c r="G50" s="100">
        <f t="shared" si="22"/>
        <v>0</v>
      </c>
      <c r="H50" s="100">
        <f>[1]ProEmp!Z102</f>
        <v>0</v>
      </c>
      <c r="I50" s="38">
        <f>[1]ProEmp!AA102</f>
        <v>2263.6767620761771</v>
      </c>
      <c r="J50" s="100">
        <f t="shared" si="23"/>
        <v>74.026769771869212</v>
      </c>
      <c r="K50" s="100">
        <f>[1]ProEmp!AB102</f>
        <v>11.609197594485611</v>
      </c>
      <c r="L50" s="38">
        <f>[1]ProEmp!AC102</f>
        <v>0</v>
      </c>
      <c r="M50" s="100">
        <f t="shared" si="24"/>
        <v>0</v>
      </c>
      <c r="N50" s="100">
        <f>[1]ProEmp!AD102</f>
        <v>0</v>
      </c>
      <c r="O50" s="38">
        <f>[1]ProEmp!AE102</f>
        <v>361.01803494173743</v>
      </c>
      <c r="P50" s="100">
        <f t="shared" si="25"/>
        <v>11.80601374005945</v>
      </c>
      <c r="Q50" s="100">
        <f>[1]ProEmp!AF102</f>
        <v>17</v>
      </c>
      <c r="R50" s="31"/>
      <c r="S50" s="31"/>
      <c r="T50" s="31"/>
      <c r="U50" s="31"/>
    </row>
    <row r="51" spans="1:21" x14ac:dyDescent="0.2">
      <c r="A51" s="5" t="s">
        <v>65</v>
      </c>
      <c r="B51" s="96">
        <f t="shared" si="20"/>
        <v>95046.340498211546</v>
      </c>
      <c r="C51" s="38">
        <f>[1]ProEmp!W103</f>
        <v>7080.5271038296451</v>
      </c>
      <c r="D51" s="100">
        <f t="shared" si="21"/>
        <v>7.4495525726872955</v>
      </c>
      <c r="E51" s="100">
        <f>[1]ProEmp!X103</f>
        <v>7.9345936402626753</v>
      </c>
      <c r="F51" s="38">
        <f>[1]ProEmp!Y103</f>
        <v>26792.685663545501</v>
      </c>
      <c r="G51" s="100">
        <f t="shared" si="22"/>
        <v>28.18907653162054</v>
      </c>
      <c r="H51" s="100">
        <f>[1]ProEmp!Z103</f>
        <v>8.2213169422278156</v>
      </c>
      <c r="I51" s="38">
        <f>[1]ProEmp!AA103</f>
        <v>50795.305914211887</v>
      </c>
      <c r="J51" s="100">
        <f t="shared" si="23"/>
        <v>53.442674013491008</v>
      </c>
      <c r="K51" s="100">
        <f>[1]ProEmp!AB103</f>
        <v>7.5368832281656797</v>
      </c>
      <c r="L51" s="38">
        <f>[1]ProEmp!AC103</f>
        <v>1391.077205844749</v>
      </c>
      <c r="M51" s="100">
        <f t="shared" si="24"/>
        <v>1.4635778700716251</v>
      </c>
      <c r="N51" s="100">
        <f>[1]ProEmp!AD103</f>
        <v>7.7987019070517736</v>
      </c>
      <c r="O51" s="38">
        <f>[1]ProEmp!AE103</f>
        <v>8986.7446107797587</v>
      </c>
      <c r="P51" s="100">
        <f t="shared" si="25"/>
        <v>9.4551190121295186</v>
      </c>
      <c r="Q51" s="100">
        <f>[1]ProEmp!AF103</f>
        <v>7.0703402202885917</v>
      </c>
      <c r="R51" s="31"/>
      <c r="S51" s="31"/>
      <c r="T51" s="31"/>
      <c r="U51" s="31"/>
    </row>
    <row r="52" spans="1:21" x14ac:dyDescent="0.2">
      <c r="A52" s="5" t="s">
        <v>66</v>
      </c>
      <c r="B52" s="96">
        <f t="shared" si="20"/>
        <v>7692.2726120888428</v>
      </c>
      <c r="C52" s="38">
        <f>[1]ProEmp!W104</f>
        <v>1288.2289640236327</v>
      </c>
      <c r="D52" s="100">
        <f t="shared" si="21"/>
        <v>16.747052906043759</v>
      </c>
      <c r="E52" s="100">
        <f>[1]ProEmp!X104</f>
        <v>16.760341158019056</v>
      </c>
      <c r="F52" s="38">
        <f>[1]ProEmp!Y104</f>
        <v>2820.3587581624088</v>
      </c>
      <c r="G52" s="100">
        <f t="shared" si="22"/>
        <v>36.664831063450023</v>
      </c>
      <c r="H52" s="100">
        <f>[1]ProEmp!Z104</f>
        <v>14.871051597482019</v>
      </c>
      <c r="I52" s="38">
        <f>[1]ProEmp!AA104</f>
        <v>3088.9045160166575</v>
      </c>
      <c r="J52" s="100">
        <f t="shared" si="23"/>
        <v>40.155941836516149</v>
      </c>
      <c r="K52" s="100">
        <f>[1]ProEmp!AB104</f>
        <v>11.195218067156688</v>
      </c>
      <c r="L52" s="38">
        <f>[1]ProEmp!AC104</f>
        <v>0</v>
      </c>
      <c r="M52" s="100">
        <f t="shared" si="24"/>
        <v>0</v>
      </c>
      <c r="N52" s="100">
        <f>[1]ProEmp!AD104</f>
        <v>0</v>
      </c>
      <c r="O52" s="38">
        <f>[1]ProEmp!AE104</f>
        <v>494.78037388614501</v>
      </c>
      <c r="P52" s="100">
        <f t="shared" si="25"/>
        <v>6.4321741939900772</v>
      </c>
      <c r="Q52" s="100">
        <f>[1]ProEmp!AF104</f>
        <v>14.5</v>
      </c>
      <c r="R52" s="31"/>
      <c r="S52" s="31"/>
      <c r="T52" s="31"/>
      <c r="U52" s="31"/>
    </row>
    <row r="53" spans="1:21" x14ac:dyDescent="0.2">
      <c r="A53" s="5" t="s">
        <v>67</v>
      </c>
      <c r="B53" s="96">
        <f t="shared" si="20"/>
        <v>11132.244110603266</v>
      </c>
      <c r="C53" s="38">
        <f>[1]ProEmp!W105</f>
        <v>969.42625682654739</v>
      </c>
      <c r="D53" s="100">
        <f t="shared" si="21"/>
        <v>8.7082734370079606</v>
      </c>
      <c r="E53" s="100">
        <f>[1]ProEmp!X105</f>
        <v>7.5311542380928289</v>
      </c>
      <c r="F53" s="38">
        <f>[1]ProEmp!Y105</f>
        <v>0</v>
      </c>
      <c r="G53" s="100">
        <f t="shared" si="22"/>
        <v>0</v>
      </c>
      <c r="H53" s="100">
        <f>[1]ProEmp!Z105</f>
        <v>0</v>
      </c>
      <c r="I53" s="38">
        <f>[1]ProEmp!AA105</f>
        <v>8844.7429152926688</v>
      </c>
      <c r="J53" s="100">
        <f t="shared" si="23"/>
        <v>79.451571735371914</v>
      </c>
      <c r="K53" s="100">
        <f>[1]ProEmp!AB105</f>
        <v>12.900120462420807</v>
      </c>
      <c r="L53" s="38">
        <f>[1]ProEmp!AC105</f>
        <v>0</v>
      </c>
      <c r="M53" s="100">
        <f t="shared" si="24"/>
        <v>0</v>
      </c>
      <c r="N53" s="100">
        <f>[1]ProEmp!AD105</f>
        <v>0</v>
      </c>
      <c r="O53" s="38">
        <f>[1]ProEmp!AE105</f>
        <v>1318.074938484049</v>
      </c>
      <c r="P53" s="100">
        <f t="shared" si="25"/>
        <v>11.84015482762012</v>
      </c>
      <c r="Q53" s="100">
        <f>[1]ProEmp!AF105</f>
        <v>15.181213684550615</v>
      </c>
      <c r="R53" s="31"/>
      <c r="S53" s="31"/>
      <c r="T53" s="31"/>
      <c r="U53" s="31"/>
    </row>
    <row r="54" spans="1:21" x14ac:dyDescent="0.2">
      <c r="A54" s="5" t="s">
        <v>68</v>
      </c>
      <c r="B54" s="96">
        <f t="shared" ref="B54:B80" si="26">SUM(C54,F54,I54,L54,O54)</f>
        <v>1209.295191681503</v>
      </c>
      <c r="C54" s="38">
        <f>[1]ProEmp!W106</f>
        <v>0</v>
      </c>
      <c r="D54" s="100">
        <f t="shared" si="21"/>
        <v>0</v>
      </c>
      <c r="E54" s="100">
        <f>[1]ProEmp!X106</f>
        <v>0</v>
      </c>
      <c r="F54" s="38">
        <f>[1]ProEmp!Y106</f>
        <v>0</v>
      </c>
      <c r="G54" s="100">
        <f t="shared" si="22"/>
        <v>0</v>
      </c>
      <c r="H54" s="100">
        <f>[1]ProEmp!Z106</f>
        <v>0</v>
      </c>
      <c r="I54" s="38">
        <f>[1]ProEmp!AA106</f>
        <v>1209.295191681503</v>
      </c>
      <c r="J54" s="100">
        <f t="shared" si="23"/>
        <v>100</v>
      </c>
      <c r="K54" s="100">
        <f>[1]ProEmp!AB106</f>
        <v>11.287213043163312</v>
      </c>
      <c r="L54" s="38">
        <f>[1]ProEmp!AC106</f>
        <v>0</v>
      </c>
      <c r="M54" s="100">
        <f t="shared" si="24"/>
        <v>0</v>
      </c>
      <c r="N54" s="100">
        <f>[1]ProEmp!AD106</f>
        <v>0</v>
      </c>
      <c r="O54" s="38">
        <f>[1]ProEmp!AE106</f>
        <v>0</v>
      </c>
      <c r="P54" s="100">
        <f t="shared" si="25"/>
        <v>0</v>
      </c>
      <c r="Q54" s="100">
        <f>[1]ProEmp!AF106</f>
        <v>0</v>
      </c>
      <c r="R54" s="31"/>
      <c r="S54" s="31"/>
      <c r="T54" s="31"/>
      <c r="U54" s="31"/>
    </row>
    <row r="55" spans="1:21" x14ac:dyDescent="0.2">
      <c r="A55" s="5" t="s">
        <v>69</v>
      </c>
      <c r="B55" s="96">
        <f t="shared" si="26"/>
        <v>4909.6119856125279</v>
      </c>
      <c r="C55" s="38">
        <f>[1]ProEmp!W107</f>
        <v>761.88232022281227</v>
      </c>
      <c r="D55" s="100">
        <f t="shared" si="21"/>
        <v>15.518177861213593</v>
      </c>
      <c r="E55" s="100">
        <f>[1]ProEmp!X107</f>
        <v>11.18822703855786</v>
      </c>
      <c r="F55" s="38">
        <f>[1]ProEmp!Y107</f>
        <v>1464.4954454924002</v>
      </c>
      <c r="G55" s="100">
        <f t="shared" si="22"/>
        <v>29.829148408959011</v>
      </c>
      <c r="H55" s="100">
        <f>[1]ProEmp!Z107</f>
        <v>17.246513593506162</v>
      </c>
      <c r="I55" s="38">
        <f>[1]ProEmp!AA107</f>
        <v>2270.9172416588613</v>
      </c>
      <c r="J55" s="100">
        <f t="shared" si="23"/>
        <v>46.254515597438598</v>
      </c>
      <c r="K55" s="100">
        <f>[1]ProEmp!AB107</f>
        <v>10.901749339595211</v>
      </c>
      <c r="L55" s="38">
        <f>[1]ProEmp!AC107</f>
        <v>0</v>
      </c>
      <c r="M55" s="100">
        <f t="shared" si="24"/>
        <v>0</v>
      </c>
      <c r="N55" s="100">
        <f>[1]ProEmp!AD107</f>
        <v>0</v>
      </c>
      <c r="O55" s="38">
        <f>[1]ProEmp!AE107</f>
        <v>412.31697823845423</v>
      </c>
      <c r="P55" s="100">
        <f t="shared" si="25"/>
        <v>8.3981581323888097</v>
      </c>
      <c r="Q55" s="100">
        <f>[1]ProEmp!AF107</f>
        <v>12</v>
      </c>
      <c r="R55" s="31"/>
      <c r="S55" s="31"/>
      <c r="T55" s="31"/>
      <c r="U55" s="31"/>
    </row>
    <row r="56" spans="1:21" x14ac:dyDescent="0.2">
      <c r="A56" s="5" t="s">
        <v>70</v>
      </c>
      <c r="B56" s="96">
        <f t="shared" si="26"/>
        <v>15935.657974796301</v>
      </c>
      <c r="C56" s="38">
        <f>[1]ProEmp!W108</f>
        <v>2317.5145937558887</v>
      </c>
      <c r="D56" s="100">
        <f t="shared" si="21"/>
        <v>14.542948884955049</v>
      </c>
      <c r="E56" s="100">
        <f>[1]ProEmp!X108</f>
        <v>10.709648980759527</v>
      </c>
      <c r="F56" s="38">
        <f>[1]ProEmp!Y108</f>
        <v>3651.807166479869</v>
      </c>
      <c r="G56" s="100">
        <f t="shared" si="22"/>
        <v>22.915948448790353</v>
      </c>
      <c r="H56" s="100">
        <f>[1]ProEmp!Z108</f>
        <v>8.3350899232224531</v>
      </c>
      <c r="I56" s="38">
        <f>[1]ProEmp!AA108</f>
        <v>7466.0147007355708</v>
      </c>
      <c r="J56" s="100">
        <f t="shared" si="23"/>
        <v>46.85099738299953</v>
      </c>
      <c r="K56" s="100">
        <f>[1]ProEmp!AB108</f>
        <v>7.7462409498718365</v>
      </c>
      <c r="L56" s="38">
        <f>[1]ProEmp!AC108</f>
        <v>0</v>
      </c>
      <c r="M56" s="100">
        <f t="shared" si="24"/>
        <v>0</v>
      </c>
      <c r="N56" s="100">
        <f>[1]ProEmp!AD108</f>
        <v>0</v>
      </c>
      <c r="O56" s="38">
        <f>[1]ProEmp!AE108</f>
        <v>2500.3215138249716</v>
      </c>
      <c r="P56" s="100">
        <f t="shared" si="25"/>
        <v>15.690105283255065</v>
      </c>
      <c r="Q56" s="100">
        <f>[1]ProEmp!AF108</f>
        <v>8.4534367696922175</v>
      </c>
      <c r="R56" s="31"/>
      <c r="S56" s="31"/>
      <c r="T56" s="31"/>
      <c r="U56" s="31"/>
    </row>
    <row r="57" spans="1:21" x14ac:dyDescent="0.2">
      <c r="A57" s="5" t="s">
        <v>71</v>
      </c>
      <c r="B57" s="96">
        <f t="shared" si="26"/>
        <v>27637.323528910365</v>
      </c>
      <c r="C57" s="38">
        <f>[1]ProEmp!W109</f>
        <v>2154.07370433594</v>
      </c>
      <c r="D57" s="100">
        <f t="shared" si="21"/>
        <v>7.7940749294433109</v>
      </c>
      <c r="E57" s="100">
        <f>[1]ProEmp!X109</f>
        <v>10.051370593320486</v>
      </c>
      <c r="F57" s="38">
        <f>[1]ProEmp!Y109</f>
        <v>7803.9188279726059</v>
      </c>
      <c r="G57" s="100">
        <f t="shared" si="22"/>
        <v>28.23688342979095</v>
      </c>
      <c r="H57" s="100">
        <f>[1]ProEmp!Z109</f>
        <v>10.065305719506073</v>
      </c>
      <c r="I57" s="38">
        <f>[1]ProEmp!AA109</f>
        <v>11945.34389823514</v>
      </c>
      <c r="J57" s="100">
        <f t="shared" si="23"/>
        <v>43.221782622110872</v>
      </c>
      <c r="K57" s="100">
        <f>[1]ProEmp!AB109</f>
        <v>11.25998341532067</v>
      </c>
      <c r="L57" s="38">
        <f>[1]ProEmp!AC109</f>
        <v>1051.6971092877661</v>
      </c>
      <c r="M57" s="100">
        <f t="shared" si="24"/>
        <v>3.8053507901647037</v>
      </c>
      <c r="N57" s="100">
        <f>[1]ProEmp!AD109</f>
        <v>8.4381912807026378</v>
      </c>
      <c r="O57" s="38">
        <f>[1]ProEmp!AE109</f>
        <v>4682.2899890789149</v>
      </c>
      <c r="P57" s="100">
        <f t="shared" si="25"/>
        <v>16.941908228490171</v>
      </c>
      <c r="Q57" s="100">
        <f>[1]ProEmp!AF109</f>
        <v>9.8066490250708078</v>
      </c>
      <c r="R57" s="31"/>
      <c r="S57" s="31"/>
      <c r="T57" s="31"/>
      <c r="U57" s="31"/>
    </row>
    <row r="58" spans="1:21" x14ac:dyDescent="0.2">
      <c r="A58" s="5" t="s">
        <v>72</v>
      </c>
      <c r="B58" s="96">
        <f t="shared" si="26"/>
        <v>29230.881602327376</v>
      </c>
      <c r="C58" s="38">
        <f>[1]ProEmp!W110</f>
        <v>2214.4172516408335</v>
      </c>
      <c r="D58" s="100">
        <f t="shared" si="21"/>
        <v>7.5756088433012598</v>
      </c>
      <c r="E58" s="100">
        <f>[1]ProEmp!X110</f>
        <v>13.128735523395459</v>
      </c>
      <c r="F58" s="38">
        <f>[1]ProEmp!Y110</f>
        <v>11206.930489254046</v>
      </c>
      <c r="G58" s="100">
        <f t="shared" si="22"/>
        <v>38.339351654593088</v>
      </c>
      <c r="H58" s="100">
        <f>[1]ProEmp!Z110</f>
        <v>14.738967963395709</v>
      </c>
      <c r="I58" s="38">
        <f>[1]ProEmp!AA110</f>
        <v>10835.073023086659</v>
      </c>
      <c r="J58" s="100">
        <f t="shared" si="23"/>
        <v>37.067212581860574</v>
      </c>
      <c r="K58" s="100">
        <f>[1]ProEmp!AB110</f>
        <v>12.115232326377697</v>
      </c>
      <c r="L58" s="38">
        <f>[1]ProEmp!AC110</f>
        <v>567.17652406096454</v>
      </c>
      <c r="M58" s="100">
        <f t="shared" si="24"/>
        <v>1.9403332810044489</v>
      </c>
      <c r="N58" s="100">
        <f>[1]ProEmp!AD110</f>
        <v>13.453928224272326</v>
      </c>
      <c r="O58" s="38">
        <f>[1]ProEmp!AE110</f>
        <v>4407.284314284876</v>
      </c>
      <c r="P58" s="100">
        <f t="shared" si="25"/>
        <v>15.077493639240652</v>
      </c>
      <c r="Q58" s="100">
        <f>[1]ProEmp!AF110</f>
        <v>12.158019725437077</v>
      </c>
      <c r="R58" s="31"/>
      <c r="S58" s="31"/>
      <c r="T58" s="31"/>
      <c r="U58" s="31"/>
    </row>
    <row r="59" spans="1:21" x14ac:dyDescent="0.2">
      <c r="A59" s="5" t="s">
        <v>73</v>
      </c>
      <c r="B59" s="96">
        <f t="shared" si="26"/>
        <v>25977.530012767125</v>
      </c>
      <c r="C59" s="38">
        <f>[1]ProEmp!W111</f>
        <v>2504.5563532893602</v>
      </c>
      <c r="D59" s="100">
        <f t="shared" si="21"/>
        <v>9.6412413037669502</v>
      </c>
      <c r="E59" s="100">
        <f>[1]ProEmp!X111</f>
        <v>13.277151174804761</v>
      </c>
      <c r="F59" s="38">
        <f>[1]ProEmp!Y111</f>
        <v>4501.0002860654567</v>
      </c>
      <c r="G59" s="100">
        <f t="shared" si="22"/>
        <v>17.326513659510194</v>
      </c>
      <c r="H59" s="100">
        <f>[1]ProEmp!Z111</f>
        <v>9.8976341846650868</v>
      </c>
      <c r="I59" s="38">
        <f>[1]ProEmp!AA111</f>
        <v>14249.810084967159</v>
      </c>
      <c r="J59" s="100">
        <f t="shared" si="23"/>
        <v>54.854368671555122</v>
      </c>
      <c r="K59" s="100">
        <f>[1]ProEmp!AB111</f>
        <v>10.299639563214887</v>
      </c>
      <c r="L59" s="38">
        <f>[1]ProEmp!AC111</f>
        <v>1618.5387853789796</v>
      </c>
      <c r="M59" s="100">
        <f t="shared" si="24"/>
        <v>6.2305337904855449</v>
      </c>
      <c r="N59" s="100">
        <f>[1]ProEmp!AD111</f>
        <v>13.560380068436753</v>
      </c>
      <c r="O59" s="38">
        <f>[1]ProEmp!AE111</f>
        <v>3103.6245030661703</v>
      </c>
      <c r="P59" s="100">
        <f t="shared" si="25"/>
        <v>11.947342574682189</v>
      </c>
      <c r="Q59" s="100">
        <f>[1]ProEmp!AF111</f>
        <v>9.1761726247064512</v>
      </c>
      <c r="R59" s="31"/>
      <c r="S59" s="31"/>
      <c r="T59" s="31"/>
      <c r="U59" s="31"/>
    </row>
    <row r="60" spans="1:21" x14ac:dyDescent="0.2">
      <c r="A60" s="5" t="s">
        <v>74</v>
      </c>
      <c r="B60" s="96">
        <f t="shared" si="26"/>
        <v>4147.6086203314462</v>
      </c>
      <c r="C60" s="38">
        <f>[1]ProEmp!W112</f>
        <v>528.08900205817224</v>
      </c>
      <c r="D60" s="100">
        <f t="shared" si="21"/>
        <v>12.732373046711704</v>
      </c>
      <c r="E60" s="100">
        <f>[1]ProEmp!X112</f>
        <v>10.129191341484034</v>
      </c>
      <c r="F60" s="38">
        <f>[1]ProEmp!Y112</f>
        <v>1608.8063878758592</v>
      </c>
      <c r="G60" s="100">
        <f t="shared" si="22"/>
        <v>38.788770473413066</v>
      </c>
      <c r="H60" s="100">
        <f>[1]ProEmp!Z112</f>
        <v>7.185180118464876</v>
      </c>
      <c r="I60" s="38">
        <f>[1]ProEmp!AA112</f>
        <v>2010.7132303974154</v>
      </c>
      <c r="J60" s="100">
        <f t="shared" si="23"/>
        <v>48.47885647987524</v>
      </c>
      <c r="K60" s="100">
        <f>[1]ProEmp!AB112</f>
        <v>11.270905036756574</v>
      </c>
      <c r="L60" s="38">
        <f>[1]ProEmp!AC112</f>
        <v>0</v>
      </c>
      <c r="M60" s="100">
        <f t="shared" si="24"/>
        <v>0</v>
      </c>
      <c r="N60" s="100">
        <f>[1]ProEmp!AD112</f>
        <v>0</v>
      </c>
      <c r="O60" s="38">
        <f>[1]ProEmp!AE112</f>
        <v>0</v>
      </c>
      <c r="P60" s="100">
        <f t="shared" si="25"/>
        <v>0</v>
      </c>
      <c r="Q60" s="100">
        <f>[1]ProEmp!AF112</f>
        <v>0</v>
      </c>
      <c r="R60" s="31"/>
      <c r="S60" s="31"/>
      <c r="T60" s="31"/>
      <c r="U60" s="31"/>
    </row>
    <row r="61" spans="1:21" x14ac:dyDescent="0.2">
      <c r="A61" s="5" t="s">
        <v>75</v>
      </c>
      <c r="B61" s="96">
        <f t="shared" si="26"/>
        <v>78155.273653142853</v>
      </c>
      <c r="C61" s="38">
        <f>[1]ProEmp!W113</f>
        <v>3380.3028449149642</v>
      </c>
      <c r="D61" s="100">
        <f t="shared" si="21"/>
        <v>4.325111648788952</v>
      </c>
      <c r="E61" s="100">
        <f>[1]ProEmp!X113</f>
        <v>8.7878581995429883</v>
      </c>
      <c r="F61" s="38">
        <f>[1]ProEmp!Y113</f>
        <v>36792.231612839401</v>
      </c>
      <c r="G61" s="100">
        <f t="shared" si="22"/>
        <v>47.075814456392578</v>
      </c>
      <c r="H61" s="100">
        <f>[1]ProEmp!Z113</f>
        <v>7.087420208775737</v>
      </c>
      <c r="I61" s="38">
        <f>[1]ProEmp!AA113</f>
        <v>31574.15956223616</v>
      </c>
      <c r="J61" s="100">
        <f t="shared" si="23"/>
        <v>40.39926941125421</v>
      </c>
      <c r="K61" s="100">
        <f>[1]ProEmp!AB113</f>
        <v>7.508428619564099</v>
      </c>
      <c r="L61" s="38">
        <f>[1]ProEmp!AC113</f>
        <v>899.52202457216345</v>
      </c>
      <c r="M61" s="100">
        <f t="shared" si="24"/>
        <v>1.1509421981737136</v>
      </c>
      <c r="N61" s="100">
        <f>[1]ProEmp!AD113</f>
        <v>6.6249999999999991</v>
      </c>
      <c r="O61" s="38">
        <f>[1]ProEmp!AE113</f>
        <v>5509.0576085801749</v>
      </c>
      <c r="P61" s="100">
        <f t="shared" si="25"/>
        <v>7.0488622853905643</v>
      </c>
      <c r="Q61" s="100">
        <f>[1]ProEmp!AF113</f>
        <v>6.2737202187914054</v>
      </c>
      <c r="R61" s="31"/>
      <c r="S61" s="31"/>
      <c r="T61" s="31"/>
      <c r="U61" s="31"/>
    </row>
    <row r="62" spans="1:21" x14ac:dyDescent="0.2">
      <c r="A62" s="5" t="s">
        <v>76</v>
      </c>
      <c r="B62" s="96">
        <f t="shared" si="26"/>
        <v>110445.85096155074</v>
      </c>
      <c r="C62" s="38">
        <f>[1]ProEmp!W114</f>
        <v>7483.7061397914786</v>
      </c>
      <c r="D62" s="100">
        <f t="shared" si="21"/>
        <v>6.7759051830718064</v>
      </c>
      <c r="E62" s="100">
        <f>[1]ProEmp!X114</f>
        <v>7.2038589016078705</v>
      </c>
      <c r="F62" s="38">
        <f>[1]ProEmp!Y114</f>
        <v>7750.0088513484716</v>
      </c>
      <c r="G62" s="100">
        <f t="shared" si="22"/>
        <v>7.0170212677762471</v>
      </c>
      <c r="H62" s="100">
        <f>[1]ProEmp!Z114</f>
        <v>6.6006316534412228</v>
      </c>
      <c r="I62" s="38">
        <f>[1]ProEmp!AA114</f>
        <v>73736.646498704853</v>
      </c>
      <c r="J62" s="100">
        <f t="shared" si="23"/>
        <v>66.762713000757827</v>
      </c>
      <c r="K62" s="100">
        <f>[1]ProEmp!AB114</f>
        <v>6.9280981186685739</v>
      </c>
      <c r="L62" s="38">
        <f>[1]ProEmp!AC114</f>
        <v>920.48076372811306</v>
      </c>
      <c r="M62" s="100">
        <f t="shared" si="24"/>
        <v>0.83342267338639819</v>
      </c>
      <c r="N62" s="100">
        <f>[1]ProEmp!AD114</f>
        <v>4.5880585700385774</v>
      </c>
      <c r="O62" s="38">
        <f>[1]ProEmp!AE114</f>
        <v>20555.00870797782</v>
      </c>
      <c r="P62" s="100">
        <f t="shared" si="25"/>
        <v>18.610937875007714</v>
      </c>
      <c r="Q62" s="100">
        <f>[1]ProEmp!AF114</f>
        <v>6.104475642962659</v>
      </c>
      <c r="R62" s="31"/>
      <c r="S62" s="31"/>
      <c r="T62" s="31"/>
      <c r="U62" s="31"/>
    </row>
    <row r="63" spans="1:21" x14ac:dyDescent="0.2">
      <c r="A63" s="5" t="s">
        <v>77</v>
      </c>
      <c r="B63" s="96">
        <f t="shared" si="26"/>
        <v>281.10063267880111</v>
      </c>
      <c r="C63" s="38">
        <f>[1]ProEmp!W115</f>
        <v>0</v>
      </c>
      <c r="D63" s="100">
        <f t="shared" si="21"/>
        <v>0</v>
      </c>
      <c r="E63" s="100">
        <f>[1]ProEmp!X115</f>
        <v>0</v>
      </c>
      <c r="F63" s="38">
        <f>[1]ProEmp!Y115</f>
        <v>0</v>
      </c>
      <c r="G63" s="100">
        <f t="shared" si="22"/>
        <v>0</v>
      </c>
      <c r="H63" s="100">
        <f>[1]ProEmp!Z115</f>
        <v>0</v>
      </c>
      <c r="I63" s="38">
        <f>[1]ProEmp!AA115</f>
        <v>281.10063267880111</v>
      </c>
      <c r="J63" s="100">
        <f t="shared" si="23"/>
        <v>100</v>
      </c>
      <c r="K63" s="100">
        <f>[1]ProEmp!AB115</f>
        <v>2</v>
      </c>
      <c r="L63" s="38">
        <f>[1]ProEmp!AC115</f>
        <v>0</v>
      </c>
      <c r="M63" s="100">
        <f t="shared" si="24"/>
        <v>0</v>
      </c>
      <c r="N63" s="100">
        <f>[1]ProEmp!AD115</f>
        <v>0</v>
      </c>
      <c r="O63" s="38">
        <f>[1]ProEmp!AE115</f>
        <v>0</v>
      </c>
      <c r="P63" s="100">
        <f t="shared" si="25"/>
        <v>0</v>
      </c>
      <c r="Q63" s="100">
        <f>[1]ProEmp!AF115</f>
        <v>0</v>
      </c>
      <c r="R63" s="31"/>
      <c r="S63" s="31"/>
      <c r="T63" s="31"/>
      <c r="U63" s="31"/>
    </row>
    <row r="64" spans="1:21" x14ac:dyDescent="0.2">
      <c r="A64" s="34" t="s">
        <v>91</v>
      </c>
      <c r="B64" s="96">
        <f t="shared" si="26"/>
        <v>0</v>
      </c>
      <c r="C64" s="38">
        <f>[1]ProEmp!W116</f>
        <v>0</v>
      </c>
      <c r="D64" s="100">
        <f t="shared" si="21"/>
        <v>0</v>
      </c>
      <c r="E64" s="100">
        <f>[1]ProEmp!X116</f>
        <v>0</v>
      </c>
      <c r="F64" s="38">
        <f>[1]ProEmp!Y116</f>
        <v>0</v>
      </c>
      <c r="G64" s="100">
        <f t="shared" si="22"/>
        <v>0</v>
      </c>
      <c r="H64" s="100">
        <f>[1]ProEmp!Z116</f>
        <v>0</v>
      </c>
      <c r="I64" s="38">
        <f>[1]ProEmp!AA116</f>
        <v>0</v>
      </c>
      <c r="J64" s="100">
        <f t="shared" si="23"/>
        <v>0</v>
      </c>
      <c r="K64" s="100">
        <f>[1]ProEmp!AB116</f>
        <v>0</v>
      </c>
      <c r="L64" s="38">
        <f>[1]ProEmp!AC116</f>
        <v>0</v>
      </c>
      <c r="M64" s="100">
        <f t="shared" si="24"/>
        <v>0</v>
      </c>
      <c r="N64" s="100">
        <f>[1]ProEmp!AD116</f>
        <v>0</v>
      </c>
      <c r="O64" s="38">
        <f>[1]ProEmp!AE116</f>
        <v>0</v>
      </c>
      <c r="P64" s="100">
        <f t="shared" si="25"/>
        <v>0</v>
      </c>
      <c r="Q64" s="100">
        <f>[1]ProEmp!AF116</f>
        <v>0</v>
      </c>
      <c r="R64" s="31"/>
      <c r="S64" s="31"/>
      <c r="T64" s="31"/>
      <c r="U64" s="31"/>
    </row>
    <row r="65" spans="1:21" x14ac:dyDescent="0.2">
      <c r="A65" s="5" t="s">
        <v>79</v>
      </c>
      <c r="B65" s="96">
        <f t="shared" si="26"/>
        <v>113940.91122816144</v>
      </c>
      <c r="C65" s="38">
        <f>[1]ProEmp!W117</f>
        <v>113940.91122816144</v>
      </c>
      <c r="D65" s="100">
        <f t="shared" si="21"/>
        <v>100</v>
      </c>
      <c r="E65" s="100">
        <f>[1]ProEmp!X117</f>
        <v>9.1666538609871555</v>
      </c>
      <c r="F65" s="38">
        <f>[1]ProEmp!Y117</f>
        <v>0</v>
      </c>
      <c r="G65" s="100">
        <f t="shared" si="22"/>
        <v>0</v>
      </c>
      <c r="H65" s="100">
        <f>[1]ProEmp!Z117</f>
        <v>0</v>
      </c>
      <c r="I65" s="38">
        <f>[1]ProEmp!AA117</f>
        <v>0</v>
      </c>
      <c r="J65" s="100">
        <f t="shared" si="23"/>
        <v>0</v>
      </c>
      <c r="K65" s="100">
        <f>[1]ProEmp!AB117</f>
        <v>0</v>
      </c>
      <c r="L65" s="38">
        <f>[1]ProEmp!AC117</f>
        <v>0</v>
      </c>
      <c r="M65" s="100">
        <f t="shared" si="24"/>
        <v>0</v>
      </c>
      <c r="N65" s="100">
        <f>[1]ProEmp!AD117</f>
        <v>0</v>
      </c>
      <c r="O65" s="38">
        <f>[1]ProEmp!AE117</f>
        <v>0</v>
      </c>
      <c r="P65" s="100">
        <f t="shared" si="25"/>
        <v>0</v>
      </c>
      <c r="Q65" s="100">
        <f>[1]ProEmp!AF117</f>
        <v>0</v>
      </c>
      <c r="R65" s="31"/>
      <c r="S65" s="31"/>
      <c r="T65" s="31"/>
      <c r="U65" s="31"/>
    </row>
    <row r="66" spans="1:21" x14ac:dyDescent="0.2">
      <c r="A66" s="5" t="s">
        <v>80</v>
      </c>
      <c r="B66" s="96">
        <f t="shared" si="26"/>
        <v>0</v>
      </c>
      <c r="C66" s="38">
        <f>[1]ProEmp!W118</f>
        <v>0</v>
      </c>
      <c r="D66" s="100">
        <f t="shared" si="21"/>
        <v>0</v>
      </c>
      <c r="E66" s="100">
        <f>[1]ProEmp!X118</f>
        <v>0</v>
      </c>
      <c r="F66" s="38">
        <f>[1]ProEmp!Y118</f>
        <v>0</v>
      </c>
      <c r="G66" s="100">
        <f t="shared" si="22"/>
        <v>0</v>
      </c>
      <c r="H66" s="100">
        <f>[1]ProEmp!Z118</f>
        <v>0</v>
      </c>
      <c r="I66" s="38">
        <f>[1]ProEmp!AA118</f>
        <v>0</v>
      </c>
      <c r="J66" s="100">
        <f t="shared" si="23"/>
        <v>0</v>
      </c>
      <c r="K66" s="100">
        <f>[1]ProEmp!AB118</f>
        <v>0</v>
      </c>
      <c r="L66" s="38">
        <f>[1]ProEmp!AC118</f>
        <v>0</v>
      </c>
      <c r="M66" s="100">
        <f t="shared" si="24"/>
        <v>0</v>
      </c>
      <c r="N66" s="100">
        <f>[1]ProEmp!AD118</f>
        <v>0</v>
      </c>
      <c r="O66" s="38">
        <f>[1]ProEmp!AE118</f>
        <v>0</v>
      </c>
      <c r="P66" s="100">
        <f t="shared" si="25"/>
        <v>0</v>
      </c>
      <c r="Q66" s="100">
        <f>[1]ProEmp!AF118</f>
        <v>0</v>
      </c>
      <c r="R66" s="31"/>
      <c r="S66" s="31"/>
      <c r="T66" s="31"/>
      <c r="U66" s="31"/>
    </row>
    <row r="67" spans="1:21" x14ac:dyDescent="0.2">
      <c r="A67" s="7" t="s">
        <v>4</v>
      </c>
      <c r="B67" s="96"/>
      <c r="C67" s="38"/>
      <c r="D67" s="100"/>
      <c r="E67" s="100"/>
      <c r="F67" s="38"/>
      <c r="G67" s="100"/>
      <c r="H67" s="100"/>
      <c r="I67" s="38"/>
      <c r="J67" s="100"/>
      <c r="K67" s="100"/>
      <c r="L67" s="38"/>
      <c r="M67" s="100"/>
      <c r="N67" s="100"/>
      <c r="O67" s="38"/>
      <c r="P67" s="100"/>
      <c r="Q67" s="100"/>
      <c r="R67" s="31"/>
      <c r="S67" s="31"/>
      <c r="T67" s="31"/>
      <c r="U67" s="31"/>
    </row>
    <row r="68" spans="1:21" x14ac:dyDescent="0.2">
      <c r="A68" s="5" t="s">
        <v>81</v>
      </c>
      <c r="B68" s="96">
        <f t="shared" si="26"/>
        <v>16602.077307713342</v>
      </c>
      <c r="C68" s="38">
        <f>[1]ProEmp!W120</f>
        <v>412.31697823845423</v>
      </c>
      <c r="D68" s="100">
        <f t="shared" si="21"/>
        <v>2.4835264322428574</v>
      </c>
      <c r="E68" s="100">
        <f>[1]ProEmp!X120</f>
        <v>16</v>
      </c>
      <c r="F68" s="38">
        <f>[1]ProEmp!Y120</f>
        <v>2204.3709201564088</v>
      </c>
      <c r="G68" s="100">
        <f t="shared" si="22"/>
        <v>13.277681336493091</v>
      </c>
      <c r="H68" s="100">
        <f>[1]ProEmp!Z120</f>
        <v>11.538284554543774</v>
      </c>
      <c r="I68" s="38">
        <f>[1]ProEmp!AA120</f>
        <v>12403.132639777114</v>
      </c>
      <c r="J68" s="100">
        <f t="shared" si="23"/>
        <v>74.708317579117676</v>
      </c>
      <c r="K68" s="100">
        <f>[1]ProEmp!AB120</f>
        <v>11.968188413637352</v>
      </c>
      <c r="L68" s="38">
        <f>[1]ProEmp!AC120</f>
        <v>281.10063267880111</v>
      </c>
      <c r="M68" s="100">
        <f t="shared" si="24"/>
        <v>1.6931654242339993</v>
      </c>
      <c r="N68" s="100">
        <f>[1]ProEmp!AD120</f>
        <v>12</v>
      </c>
      <c r="O68" s="38">
        <f>[1]ProEmp!AE120</f>
        <v>1301.156136862563</v>
      </c>
      <c r="P68" s="100">
        <f t="shared" si="25"/>
        <v>7.8373092279123684</v>
      </c>
      <c r="Q68" s="100">
        <f>[1]ProEmp!AF120</f>
        <v>12.919902103927742</v>
      </c>
      <c r="R68" s="31"/>
      <c r="S68" s="31"/>
      <c r="T68" s="31"/>
      <c r="U68" s="31"/>
    </row>
    <row r="69" spans="1:21" x14ac:dyDescent="0.2">
      <c r="A69" s="5" t="s">
        <v>82</v>
      </c>
      <c r="B69" s="96">
        <f t="shared" si="26"/>
        <v>25218.530631454742</v>
      </c>
      <c r="C69" s="38">
        <f>[1]ProEmp!W121</f>
        <v>2558.676887299805</v>
      </c>
      <c r="D69" s="100">
        <f t="shared" si="21"/>
        <v>10.146018912411975</v>
      </c>
      <c r="E69" s="100">
        <f>[1]ProEmp!X121</f>
        <v>13.491469769494032</v>
      </c>
      <c r="F69" s="38">
        <f>[1]ProEmp!Y121</f>
        <v>10215.049430343888</v>
      </c>
      <c r="G69" s="100">
        <f t="shared" si="22"/>
        <v>40.506124562240721</v>
      </c>
      <c r="H69" s="100">
        <f>[1]ProEmp!Z121</f>
        <v>15.886346431118483</v>
      </c>
      <c r="I69" s="38">
        <f>[1]ProEmp!AA121</f>
        <v>10501.596478921896</v>
      </c>
      <c r="J69" s="100">
        <f t="shared" si="23"/>
        <v>41.642380487558597</v>
      </c>
      <c r="K69" s="100">
        <f>[1]ProEmp!AB121</f>
        <v>12.702420019647832</v>
      </c>
      <c r="L69" s="38">
        <f>[1]ProEmp!AC121</f>
        <v>566.84167609121346</v>
      </c>
      <c r="M69" s="100">
        <f t="shared" si="24"/>
        <v>2.247718887254277</v>
      </c>
      <c r="N69" s="100">
        <f>[1]ProEmp!AD121</f>
        <v>11.636893951466694</v>
      </c>
      <c r="O69" s="38">
        <f>[1]ProEmp!AE121</f>
        <v>1376.3661587979377</v>
      </c>
      <c r="P69" s="100">
        <f t="shared" si="25"/>
        <v>5.4577571505344338</v>
      </c>
      <c r="Q69" s="100">
        <f>[1]ProEmp!AF121</f>
        <v>13.706254639625838</v>
      </c>
      <c r="R69" s="31"/>
      <c r="S69" s="31"/>
      <c r="T69" s="31"/>
      <c r="U69" s="31"/>
    </row>
    <row r="70" spans="1:21" x14ac:dyDescent="0.2">
      <c r="A70" s="5" t="s">
        <v>83</v>
      </c>
      <c r="B70" s="96">
        <f t="shared" si="26"/>
        <v>53284.540185186095</v>
      </c>
      <c r="C70" s="38">
        <f>[1]ProEmp!W122</f>
        <v>5711.288973822263</v>
      </c>
      <c r="D70" s="100">
        <f t="shared" si="21"/>
        <v>10.718472851549702</v>
      </c>
      <c r="E70" s="100">
        <f>[1]ProEmp!X122</f>
        <v>13.024989950033483</v>
      </c>
      <c r="F70" s="38">
        <f>[1]ProEmp!Y122</f>
        <v>14184.423957794497</v>
      </c>
      <c r="G70" s="100">
        <f t="shared" si="22"/>
        <v>26.620148937192067</v>
      </c>
      <c r="H70" s="100">
        <f>[1]ProEmp!Z122</f>
        <v>11.608370009421826</v>
      </c>
      <c r="I70" s="38">
        <f>[1]ProEmp!AA122</f>
        <v>26610.883075669535</v>
      </c>
      <c r="J70" s="100">
        <f t="shared" si="23"/>
        <v>49.94109545317567</v>
      </c>
      <c r="K70" s="100">
        <f>[1]ProEmp!AB122</f>
        <v>11.474211680988732</v>
      </c>
      <c r="L70" s="38">
        <f>[1]ProEmp!AC122</f>
        <v>1618.8736333487307</v>
      </c>
      <c r="M70" s="100">
        <f t="shared" si="24"/>
        <v>3.0381675955586118</v>
      </c>
      <c r="N70" s="100">
        <f>[1]ProEmp!AD122</f>
        <v>14.196584826060702</v>
      </c>
      <c r="O70" s="38">
        <f>[1]ProEmp!AE122</f>
        <v>5159.0705445510666</v>
      </c>
      <c r="P70" s="100">
        <f t="shared" si="25"/>
        <v>9.6821151625239441</v>
      </c>
      <c r="Q70" s="100">
        <f>[1]ProEmp!AF122</f>
        <v>11.567586179169165</v>
      </c>
      <c r="R70" s="31"/>
      <c r="S70" s="31"/>
      <c r="T70" s="31"/>
      <c r="U70" s="31"/>
    </row>
    <row r="71" spans="1:21" x14ac:dyDescent="0.2">
      <c r="A71" s="5" t="s">
        <v>84</v>
      </c>
      <c r="B71" s="96">
        <f t="shared" si="26"/>
        <v>31717.232420750104</v>
      </c>
      <c r="C71" s="38">
        <f>[1]ProEmp!W123</f>
        <v>2979.5333587433438</v>
      </c>
      <c r="D71" s="100">
        <f t="shared" si="21"/>
        <v>9.3940521645074817</v>
      </c>
      <c r="E71" s="100">
        <f>[1]ProEmp!X123</f>
        <v>12.1310705786483</v>
      </c>
      <c r="F71" s="38">
        <f>[1]ProEmp!Y123</f>
        <v>2260.2221282233813</v>
      </c>
      <c r="G71" s="100">
        <f t="shared" si="22"/>
        <v>7.1261644087984628</v>
      </c>
      <c r="H71" s="100">
        <f>[1]ProEmp!Z123</f>
        <v>12.237150174319952</v>
      </c>
      <c r="I71" s="38">
        <f>[1]ProEmp!AA123</f>
        <v>21568.61418451283</v>
      </c>
      <c r="J71" s="100">
        <f t="shared" si="23"/>
        <v>68.002825399110705</v>
      </c>
      <c r="K71" s="100">
        <f>[1]ProEmp!AB123</f>
        <v>12.437095606073189</v>
      </c>
      <c r="L71" s="38">
        <f>[1]ProEmp!AC123</f>
        <v>773.33501318019171</v>
      </c>
      <c r="M71" s="100">
        <f t="shared" si="24"/>
        <v>2.4382171903317111</v>
      </c>
      <c r="N71" s="100">
        <f>[1]ProEmp!AD123</f>
        <v>11.466832651811691</v>
      </c>
      <c r="O71" s="38">
        <f>[1]ProEmp!AE123</f>
        <v>4135.5277360903565</v>
      </c>
      <c r="P71" s="100">
        <f t="shared" si="25"/>
        <v>13.038740837251627</v>
      </c>
      <c r="Q71" s="100">
        <f>[1]ProEmp!AF123</f>
        <v>11.852882567664752</v>
      </c>
      <c r="R71" s="31"/>
      <c r="S71" s="31"/>
      <c r="T71" s="31"/>
      <c r="U71" s="31"/>
    </row>
    <row r="72" spans="1:21" x14ac:dyDescent="0.2">
      <c r="A72" s="5" t="s">
        <v>85</v>
      </c>
      <c r="B72" s="96">
        <f t="shared" si="26"/>
        <v>350558.90101207903</v>
      </c>
      <c r="C72" s="38">
        <f>[1]ProEmp!W124</f>
        <v>20638.609840143286</v>
      </c>
      <c r="D72" s="100">
        <f t="shared" si="21"/>
        <v>5.8873444036248141</v>
      </c>
      <c r="E72" s="100">
        <f>[1]ProEmp!X124</f>
        <v>9.8815414533700636</v>
      </c>
      <c r="F72" s="38">
        <f>[1]ProEmp!Y124</f>
        <v>63646.936530561594</v>
      </c>
      <c r="G72" s="100">
        <f t="shared" si="22"/>
        <v>18.155846662803334</v>
      </c>
      <c r="H72" s="100">
        <f>[1]ProEmp!Z124</f>
        <v>8.2870347535183591</v>
      </c>
      <c r="I72" s="38">
        <f>[1]ProEmp!AA124</f>
        <v>236717.10532212027</v>
      </c>
      <c r="J72" s="100">
        <f t="shared" si="23"/>
        <v>67.525629684115145</v>
      </c>
      <c r="K72" s="100">
        <f>[1]ProEmp!AB124</f>
        <v>7.3889027981317472</v>
      </c>
      <c r="L72" s="38">
        <f>[1]ProEmp!AC124</f>
        <v>3024.7294302415644</v>
      </c>
      <c r="M72" s="100">
        <f t="shared" si="24"/>
        <v>0.86283058895638853</v>
      </c>
      <c r="N72" s="100">
        <f>[1]ProEmp!AD124</f>
        <v>10.348609548369598</v>
      </c>
      <c r="O72" s="38">
        <f>[1]ProEmp!AE124</f>
        <v>26531.51988901235</v>
      </c>
      <c r="P72" s="100">
        <f t="shared" si="25"/>
        <v>7.5683486605003267</v>
      </c>
      <c r="Q72" s="100">
        <f>[1]ProEmp!AF124</f>
        <v>8.0949669099132535</v>
      </c>
      <c r="R72" s="31"/>
      <c r="S72" s="31"/>
      <c r="T72" s="31"/>
      <c r="U72" s="31"/>
    </row>
    <row r="73" spans="1:21" x14ac:dyDescent="0.2">
      <c r="A73" s="5" t="s">
        <v>86</v>
      </c>
      <c r="B73" s="96">
        <f t="shared" si="26"/>
        <v>20442.70999424109</v>
      </c>
      <c r="C73" s="38">
        <f>[1]ProEmp!W125</f>
        <v>0</v>
      </c>
      <c r="D73" s="100">
        <f t="shared" si="21"/>
        <v>0</v>
      </c>
      <c r="E73" s="100">
        <f>[1]ProEmp!X125</f>
        <v>0</v>
      </c>
      <c r="F73" s="38">
        <f>[1]ProEmp!Y125</f>
        <v>11187.063328785649</v>
      </c>
      <c r="G73" s="100">
        <f t="shared" si="22"/>
        <v>54.723974130323981</v>
      </c>
      <c r="H73" s="100">
        <f>[1]ProEmp!Z125</f>
        <v>6.3675824751834691</v>
      </c>
      <c r="I73" s="38">
        <f>[1]ProEmp!AA125</f>
        <v>8075.0240082044747</v>
      </c>
      <c r="J73" s="100">
        <f t="shared" si="23"/>
        <v>39.500751174767373</v>
      </c>
      <c r="K73" s="100">
        <f>[1]ProEmp!AB125</f>
        <v>5.1629591395273478</v>
      </c>
      <c r="L73" s="38">
        <f>[1]ProEmp!AC125</f>
        <v>843.30189803640337</v>
      </c>
      <c r="M73" s="100">
        <f t="shared" si="24"/>
        <v>4.125196210649027</v>
      </c>
      <c r="N73" s="100">
        <f>[1]ProEmp!AD125</f>
        <v>5</v>
      </c>
      <c r="O73" s="38">
        <f>[1]ProEmp!AE125</f>
        <v>337.32075921456135</v>
      </c>
      <c r="P73" s="100">
        <f t="shared" si="25"/>
        <v>1.6500784842596108</v>
      </c>
      <c r="Q73" s="100">
        <f>[1]ProEmp!AF125</f>
        <v>6</v>
      </c>
      <c r="R73" s="31"/>
      <c r="S73" s="31"/>
      <c r="T73" s="31"/>
      <c r="U73" s="31"/>
    </row>
    <row r="74" spans="1:21" x14ac:dyDescent="0.2">
      <c r="A74" s="5" t="s">
        <v>87</v>
      </c>
      <c r="B74" s="96">
        <f t="shared" si="26"/>
        <v>135211.43080200712</v>
      </c>
      <c r="C74" s="38">
        <f>[1]ProEmp!W126</f>
        <v>6033.9989117101777</v>
      </c>
      <c r="D74" s="100">
        <f t="shared" si="21"/>
        <v>4.4626396421659695</v>
      </c>
      <c r="E74" s="100">
        <f>[1]ProEmp!X126</f>
        <v>9.8634141743554249</v>
      </c>
      <c r="F74" s="38">
        <f>[1]ProEmp!Y126</f>
        <v>34157.170532383083</v>
      </c>
      <c r="G74" s="100">
        <f t="shared" si="22"/>
        <v>25.262043548966012</v>
      </c>
      <c r="H74" s="100">
        <f>[1]ProEmp!Z126</f>
        <v>6.6349990782049035</v>
      </c>
      <c r="I74" s="38">
        <f>[1]ProEmp!AA126</f>
        <v>83123.170691688108</v>
      </c>
      <c r="J74" s="100">
        <f t="shared" si="23"/>
        <v>61.476437456983255</v>
      </c>
      <c r="K74" s="100">
        <f>[1]ProEmp!AB126</f>
        <v>7.4042888330911296</v>
      </c>
      <c r="L74" s="38">
        <f>[1]ProEmp!AC126</f>
        <v>486.92427382827714</v>
      </c>
      <c r="M74" s="100">
        <f t="shared" si="24"/>
        <v>0.36012064286287332</v>
      </c>
      <c r="N74" s="100">
        <f>[1]ProEmp!AD126</f>
        <v>4.7318953754476603</v>
      </c>
      <c r="O74" s="38">
        <f>[1]ProEmp!AE126</f>
        <v>11410.166392397479</v>
      </c>
      <c r="P74" s="100">
        <f t="shared" si="25"/>
        <v>8.4387587090218865</v>
      </c>
      <c r="Q74" s="100">
        <f>[1]ProEmp!AF126</f>
        <v>6.1768617715575544</v>
      </c>
      <c r="R74" s="31"/>
      <c r="S74" s="31"/>
      <c r="T74" s="31"/>
      <c r="U74" s="31"/>
    </row>
    <row r="75" spans="1:21" x14ac:dyDescent="0.2">
      <c r="A75" s="5" t="s">
        <v>88</v>
      </c>
      <c r="B75" s="96">
        <f t="shared" si="26"/>
        <v>25649.55312948384</v>
      </c>
      <c r="C75" s="38">
        <f>[1]ProEmp!W127</f>
        <v>2350.7800051708778</v>
      </c>
      <c r="D75" s="100">
        <f t="shared" si="21"/>
        <v>9.1649939993250236</v>
      </c>
      <c r="E75" s="100">
        <f>[1]ProEmp!X127</f>
        <v>9.444132187185204</v>
      </c>
      <c r="F75" s="38">
        <f>[1]ProEmp!Y127</f>
        <v>281.10063267880111</v>
      </c>
      <c r="G75" s="100">
        <f t="shared" si="22"/>
        <v>1.0959279924283729</v>
      </c>
      <c r="H75" s="100">
        <f>[1]ProEmp!Z127</f>
        <v>2</v>
      </c>
      <c r="I75" s="38">
        <f>[1]ProEmp!AA127</f>
        <v>18657.699769137464</v>
      </c>
      <c r="J75" s="100">
        <f t="shared" si="23"/>
        <v>72.740837530189452</v>
      </c>
      <c r="K75" s="100">
        <f>[1]ProEmp!AB127</f>
        <v>8.2197819399983398</v>
      </c>
      <c r="L75" s="38">
        <f>[1]ProEmp!AC127</f>
        <v>698.33879415629872</v>
      </c>
      <c r="M75" s="100">
        <f t="shared" si="24"/>
        <v>2.7226158312815478</v>
      </c>
      <c r="N75" s="100">
        <f>[1]ProEmp!AD127</f>
        <v>12</v>
      </c>
      <c r="O75" s="38">
        <f>[1]ProEmp!AE127</f>
        <v>3661.6339283404004</v>
      </c>
      <c r="P75" s="100">
        <f t="shared" si="25"/>
        <v>14.275624646775611</v>
      </c>
      <c r="Q75" s="100">
        <f>[1]ProEmp!AF127</f>
        <v>9.1795780254574808</v>
      </c>
      <c r="R75" s="31"/>
      <c r="S75" s="31"/>
      <c r="T75" s="31"/>
      <c r="U75" s="31"/>
    </row>
    <row r="76" spans="1:21" x14ac:dyDescent="0.2">
      <c r="A76" s="5" t="s">
        <v>89</v>
      </c>
      <c r="B76" s="96">
        <f t="shared" si="26"/>
        <v>232591.18218556597</v>
      </c>
      <c r="C76" s="38">
        <f>[1]ProEmp!W128</f>
        <v>14565.44787628043</v>
      </c>
      <c r="D76" s="100">
        <f t="shared" si="21"/>
        <v>6.2622528246405409</v>
      </c>
      <c r="E76" s="100">
        <f>[1]ProEmp!X128</f>
        <v>7.2223566994211899</v>
      </c>
      <c r="F76" s="38">
        <f>[1]ProEmp!Y128</f>
        <v>57486.777007755692</v>
      </c>
      <c r="G76" s="100">
        <f t="shared" si="22"/>
        <v>24.715802408146143</v>
      </c>
      <c r="H76" s="100">
        <f>[1]ProEmp!Z128</f>
        <v>6.6269829137371694</v>
      </c>
      <c r="I76" s="38">
        <f>[1]ProEmp!AA128</f>
        <v>114718.13576852516</v>
      </c>
      <c r="J76" s="100">
        <f t="shared" si="23"/>
        <v>49.321790572869048</v>
      </c>
      <c r="K76" s="100">
        <f>[1]ProEmp!AB128</f>
        <v>6.7207977748754235</v>
      </c>
      <c r="L76" s="38">
        <f>[1]ProEmp!AC128</f>
        <v>10246.316187648888</v>
      </c>
      <c r="M76" s="100">
        <f t="shared" si="24"/>
        <v>4.4052900421109555</v>
      </c>
      <c r="N76" s="100">
        <f>[1]ProEmp!AD128</f>
        <v>5.1431844195995424</v>
      </c>
      <c r="O76" s="38">
        <f>[1]ProEmp!AE128</f>
        <v>35574.505345355785</v>
      </c>
      <c r="P76" s="100">
        <f t="shared" si="25"/>
        <v>15.294864152233304</v>
      </c>
      <c r="Q76" s="100">
        <f>[1]ProEmp!AF128</f>
        <v>6.0336604895281027</v>
      </c>
      <c r="R76" s="31"/>
      <c r="S76" s="31"/>
      <c r="T76" s="31"/>
      <c r="U76" s="31"/>
    </row>
    <row r="77" spans="1:21" x14ac:dyDescent="0.2">
      <c r="A77" s="5" t="s">
        <v>90</v>
      </c>
      <c r="B77" s="96">
        <f t="shared" si="26"/>
        <v>0</v>
      </c>
      <c r="C77" s="38">
        <f>[1]ProEmp!W129</f>
        <v>0</v>
      </c>
      <c r="D77" s="100">
        <f t="shared" si="21"/>
        <v>0</v>
      </c>
      <c r="E77" s="100">
        <f>[1]ProEmp!X129</f>
        <v>0</v>
      </c>
      <c r="F77" s="38">
        <f>[1]ProEmp!Y129</f>
        <v>0</v>
      </c>
      <c r="G77" s="100">
        <f t="shared" si="22"/>
        <v>0</v>
      </c>
      <c r="H77" s="100">
        <f>[1]ProEmp!Z129</f>
        <v>0</v>
      </c>
      <c r="I77" s="38">
        <f>[1]ProEmp!AA129</f>
        <v>0</v>
      </c>
      <c r="J77" s="100">
        <f t="shared" si="23"/>
        <v>0</v>
      </c>
      <c r="K77" s="100">
        <f>[1]ProEmp!AB129</f>
        <v>0</v>
      </c>
      <c r="L77" s="38">
        <f>[1]ProEmp!AC129</f>
        <v>0</v>
      </c>
      <c r="M77" s="100">
        <f t="shared" si="24"/>
        <v>0</v>
      </c>
      <c r="N77" s="100">
        <f>[1]ProEmp!AD129</f>
        <v>0</v>
      </c>
      <c r="O77" s="38">
        <f>[1]ProEmp!AE129</f>
        <v>0</v>
      </c>
      <c r="P77" s="100">
        <f t="shared" si="25"/>
        <v>0</v>
      </c>
      <c r="Q77" s="100">
        <f>[1]ProEmp!AF129</f>
        <v>0</v>
      </c>
      <c r="R77" s="31"/>
      <c r="S77" s="31"/>
      <c r="T77" s="31"/>
      <c r="U77" s="31"/>
    </row>
    <row r="78" spans="1:21" x14ac:dyDescent="0.2">
      <c r="A78" s="5" t="s">
        <v>78</v>
      </c>
      <c r="B78" s="96">
        <f t="shared" si="26"/>
        <v>421.65094901820163</v>
      </c>
      <c r="C78" s="38">
        <f>[1]ProEmp!W130</f>
        <v>0</v>
      </c>
      <c r="D78" s="100">
        <f t="shared" si="21"/>
        <v>0</v>
      </c>
      <c r="E78" s="100">
        <f>[1]ProEmp!X130</f>
        <v>0</v>
      </c>
      <c r="F78" s="38">
        <f>[1]ProEmp!Y130</f>
        <v>421.65094901820163</v>
      </c>
      <c r="G78" s="100">
        <f t="shared" si="22"/>
        <v>100</v>
      </c>
      <c r="H78" s="100">
        <f>[1]ProEmp!Z130</f>
        <v>4</v>
      </c>
      <c r="I78" s="38">
        <f>[1]ProEmp!AA130</f>
        <v>0</v>
      </c>
      <c r="J78" s="100">
        <f t="shared" si="23"/>
        <v>0</v>
      </c>
      <c r="K78" s="100">
        <f>[1]ProEmp!AB130</f>
        <v>0</v>
      </c>
      <c r="L78" s="38">
        <f>[1]ProEmp!AC130</f>
        <v>0</v>
      </c>
      <c r="M78" s="100">
        <f t="shared" si="24"/>
        <v>0</v>
      </c>
      <c r="N78" s="100">
        <f>[1]ProEmp!AD130</f>
        <v>0</v>
      </c>
      <c r="O78" s="38">
        <f>[1]ProEmp!AE130</f>
        <v>0</v>
      </c>
      <c r="P78" s="100">
        <f t="shared" si="25"/>
        <v>0</v>
      </c>
      <c r="Q78" s="100">
        <f>[1]ProEmp!AF130</f>
        <v>0</v>
      </c>
      <c r="R78" s="31"/>
      <c r="S78" s="31"/>
      <c r="T78" s="31"/>
      <c r="U78" s="31"/>
    </row>
    <row r="79" spans="1:21" x14ac:dyDescent="0.2">
      <c r="A79" s="5" t="s">
        <v>79</v>
      </c>
      <c r="B79" s="96">
        <f t="shared" si="26"/>
        <v>113940.91122816144</v>
      </c>
      <c r="C79" s="38">
        <f>[1]ProEmp!W131</f>
        <v>113940.91122816144</v>
      </c>
      <c r="D79" s="100">
        <f t="shared" si="21"/>
        <v>100</v>
      </c>
      <c r="E79" s="100">
        <f>[1]ProEmp!X131</f>
        <v>9.1666538609871555</v>
      </c>
      <c r="F79" s="38">
        <f>[1]ProEmp!Y131</f>
        <v>0</v>
      </c>
      <c r="G79" s="100">
        <f t="shared" si="22"/>
        <v>0</v>
      </c>
      <c r="H79" s="100">
        <f>[1]ProEmp!Z131</f>
        <v>0</v>
      </c>
      <c r="I79" s="38">
        <f>[1]ProEmp!AA131</f>
        <v>0</v>
      </c>
      <c r="J79" s="100">
        <f t="shared" si="23"/>
        <v>0</v>
      </c>
      <c r="K79" s="100">
        <f>[1]ProEmp!AB131</f>
        <v>0</v>
      </c>
      <c r="L79" s="38">
        <f>[1]ProEmp!AC131</f>
        <v>0</v>
      </c>
      <c r="M79" s="100">
        <f t="shared" si="24"/>
        <v>0</v>
      </c>
      <c r="N79" s="100">
        <f>[1]ProEmp!AD131</f>
        <v>0</v>
      </c>
      <c r="O79" s="38">
        <f>[1]ProEmp!AE131</f>
        <v>0</v>
      </c>
      <c r="P79" s="100">
        <f t="shared" si="25"/>
        <v>0</v>
      </c>
      <c r="Q79" s="100">
        <f>[1]ProEmp!AF131</f>
        <v>0</v>
      </c>
      <c r="R79" s="31"/>
      <c r="S79" s="31"/>
      <c r="T79" s="31"/>
      <c r="U79" s="31"/>
    </row>
    <row r="80" spans="1:21" x14ac:dyDescent="0.2">
      <c r="A80" s="5" t="s">
        <v>80</v>
      </c>
      <c r="B80" s="96">
        <f t="shared" si="26"/>
        <v>0</v>
      </c>
      <c r="C80" s="38">
        <f>[1]ProEmp!W132</f>
        <v>0</v>
      </c>
      <c r="D80" s="100">
        <f t="shared" si="21"/>
        <v>0</v>
      </c>
      <c r="E80" s="100">
        <f>[1]ProEmp!X132</f>
        <v>0</v>
      </c>
      <c r="F80" s="38">
        <f>[1]ProEmp!Y132</f>
        <v>0</v>
      </c>
      <c r="G80" s="100">
        <f t="shared" si="22"/>
        <v>0</v>
      </c>
      <c r="H80" s="100">
        <f>[1]ProEmp!Z132</f>
        <v>0</v>
      </c>
      <c r="I80" s="38">
        <f>[1]ProEmp!AA132</f>
        <v>0</v>
      </c>
      <c r="J80" s="100">
        <f t="shared" si="23"/>
        <v>0</v>
      </c>
      <c r="K80" s="100">
        <f>[1]ProEmp!AB132</f>
        <v>0</v>
      </c>
      <c r="L80" s="38">
        <f>[1]ProEmp!AC132</f>
        <v>0</v>
      </c>
      <c r="M80" s="100">
        <f t="shared" si="24"/>
        <v>0</v>
      </c>
      <c r="N80" s="100">
        <f>[1]ProEmp!AD132</f>
        <v>0</v>
      </c>
      <c r="O80" s="38">
        <f>[1]ProEmp!AE132</f>
        <v>0</v>
      </c>
      <c r="P80" s="100">
        <f t="shared" si="25"/>
        <v>0</v>
      </c>
      <c r="Q80" s="100">
        <f>[1]ProEmp!AF132</f>
        <v>0</v>
      </c>
      <c r="R80" s="31"/>
      <c r="S80" s="31"/>
      <c r="T80" s="31"/>
      <c r="U80" s="31"/>
    </row>
    <row r="81" spans="1:21" x14ac:dyDescent="0.2">
      <c r="A81" s="6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31"/>
      <c r="S81" s="31"/>
      <c r="T81" s="31"/>
      <c r="U81" s="31"/>
    </row>
    <row r="82" spans="1:21" x14ac:dyDescent="0.2">
      <c r="A82" s="42" t="str">
        <f>A30</f>
        <v>Fuente: Instituto Nacional de Estadística (INE). LIV Encuesta Permanente de Hogares de Propósitos Múltiples, Junio 2016.</v>
      </c>
      <c r="R82" s="31"/>
      <c r="S82" s="31"/>
      <c r="T82" s="31"/>
      <c r="U82" s="31"/>
    </row>
    <row r="83" spans="1:21" x14ac:dyDescent="0.2">
      <c r="A83" s="42" t="s">
        <v>3</v>
      </c>
      <c r="R83" s="31"/>
      <c r="S83" s="31"/>
      <c r="T83" s="31"/>
      <c r="U83" s="31"/>
    </row>
    <row r="84" spans="1:21" x14ac:dyDescent="0.2">
      <c r="A84" s="42" t="s">
        <v>41</v>
      </c>
      <c r="R84" s="31"/>
      <c r="S84" s="31"/>
      <c r="T84" s="31"/>
      <c r="U84" s="31"/>
    </row>
  </sheetData>
  <mergeCells count="18">
    <mergeCell ref="A1:Q1"/>
    <mergeCell ref="A2:Q2"/>
    <mergeCell ref="A3:A4"/>
    <mergeCell ref="B3:B4"/>
    <mergeCell ref="C3:E3"/>
    <mergeCell ref="F3:H3"/>
    <mergeCell ref="I3:K3"/>
    <mergeCell ref="L3:N3"/>
    <mergeCell ref="O3:Q3"/>
    <mergeCell ref="A34:Q34"/>
    <mergeCell ref="A35:Q35"/>
    <mergeCell ref="A37:A38"/>
    <mergeCell ref="B37:B38"/>
    <mergeCell ref="C37:E37"/>
    <mergeCell ref="F37:H37"/>
    <mergeCell ref="I37:K37"/>
    <mergeCell ref="L37:N37"/>
    <mergeCell ref="O37:Q37"/>
  </mergeCells>
  <printOptions horizontalCentered="1"/>
  <pageMargins left="0.74748031496062994" right="0.15748031496062992" top="0.27559055118110237" bottom="1.2204724409448819" header="0.15748031496062992" footer="0"/>
  <pageSetup paperSize="9" scale="85" firstPageNumber="62" orientation="landscape" useFirstPageNumber="1" r:id="rId1"/>
  <headerFooter alignWithMargins="0">
    <oddFooter>&amp;L&amp;Z&amp;F+&amp;F+&amp;A&amp;C&amp;8&amp;P&amp;R&amp;D+&amp;T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C01</vt:lpstr>
      <vt:lpstr>C02</vt:lpstr>
      <vt:lpstr>C03</vt:lpstr>
      <vt:lpstr>C04</vt:lpstr>
      <vt:lpstr>C05</vt:lpstr>
      <vt:lpstr>C06</vt:lpstr>
    </vt:vector>
  </TitlesOfParts>
  <Company>Instituto Nacional de Estadistica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wescobar</dc:creator>
  <cp:lastModifiedBy>ine</cp:lastModifiedBy>
  <cp:lastPrinted>2011-01-20T16:41:33Z</cp:lastPrinted>
  <dcterms:created xsi:type="dcterms:W3CDTF">2010-08-17T15:43:04Z</dcterms:created>
  <dcterms:modified xsi:type="dcterms:W3CDTF">2016-08-16T19:41:23Z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